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Users\DDC\Desktop\★_통계_빡(2020.10~)\5. 기본통계연보\2021 기본통계연보 (2020.12.31.)\기본통계연보 보고서 제작\최종본\기본통계연보_2021\"/>
    </mc:Choice>
  </mc:AlternateContent>
  <bookViews>
    <workbookView xWindow="0" yWindow="0" windowWidth="28575" windowHeight="12645" tabRatio="804"/>
  </bookViews>
  <sheets>
    <sheet name="1.인구추이(등록인구추이)" sheetId="20" r:id="rId1"/>
    <sheet name="1.인구추이(거소신고인수)" sheetId="29" r:id="rId2"/>
    <sheet name="2.동별세대및인구" sheetId="3" r:id="rId3"/>
    <sheet name="3.연령별(5세별)및성별인구" sheetId="4" r:id="rId4"/>
    <sheet name="4.혼인상태별 인구(15세이상 인구)" sheetId="10" r:id="rId5"/>
    <sheet name="5.교육정도별 인구(6세이상, 2-1)" sheetId="25" r:id="rId6"/>
    <sheet name="5. 교육정도별 인구(6세이상, 2-2)" sheetId="26" r:id="rId7"/>
    <sheet name="6.주택점유형태별가구(일반가구)" sheetId="9" r:id="rId8"/>
    <sheet name="7.사용방수별 가구(일반가구)" sheetId="12" r:id="rId9"/>
    <sheet name="8.인구동태" sheetId="5" r:id="rId10"/>
    <sheet name="11.주민등록 전입지별 인구이동" sheetId="19" state="hidden" r:id="rId11"/>
    <sheet name="9.인구이동" sheetId="6" r:id="rId12"/>
    <sheet name="10.주민등록 전입지별 인구이동" sheetId="27" r:id="rId13"/>
    <sheet name="12.주민등록 전출지별 인구이동" sheetId="18" state="hidden" r:id="rId14"/>
    <sheet name="11.주민등록 전출지별 인구이동" sheetId="28" r:id="rId15"/>
    <sheet name="12.외국인국적별등록현황" sheetId="22" r:id="rId16"/>
    <sheet name="13.외국인과의혼인" sheetId="21" r:id="rId17"/>
  </sheets>
  <externalReferences>
    <externalReference r:id="rId18"/>
    <externalReference r:id="rId19"/>
  </externalReferences>
  <definedNames>
    <definedName name="G">'[1] 견적서'!#REF!</definedName>
    <definedName name="_xlnm.Print_Area" localSheetId="0">'1.인구추이(등록인구추이)'!$A$1:$Q$30</definedName>
    <definedName name="_xlnm.Print_Area" localSheetId="12">'10.주민등록 전입지별 인구이동'!$A$1:$BH$15</definedName>
    <definedName name="_xlnm.Print_Area" localSheetId="10">'11.주민등록 전입지별 인구이동'!$A$1:$AJ$12</definedName>
    <definedName name="_xlnm.Print_Area" localSheetId="14">'11.주민등록 전출지별 인구이동'!$A$1:$BH$16</definedName>
    <definedName name="_xlnm.Print_Area" localSheetId="15">'12.외국인국적별등록현황'!$A$1:$T$15</definedName>
    <definedName name="_xlnm.Print_Area" localSheetId="16">'13.외국인과의혼인'!$A$1:$F$17</definedName>
    <definedName name="_xlnm.Print_Area" localSheetId="3">'3.연령별(5세별)및성별인구'!$A$1:$AS$26</definedName>
    <definedName name="_xlnm.Print_Area" localSheetId="4">'4.혼인상태별 인구(15세이상 인구)'!$A$1:$U$27</definedName>
    <definedName name="_xlnm.Print_Area" localSheetId="6">'5. 교육정도별 인구(6세이상, 2-2)'!$A$1:$V$33</definedName>
    <definedName name="_xlnm.Print_Area" localSheetId="5">'5.교육정도별 인구(6세이상, 2-1)'!$A$1:$Z$33</definedName>
    <definedName name="_xlnm.Print_Area" localSheetId="7">'6.주택점유형태별가구(일반가구)'!$A$1:$J$18</definedName>
    <definedName name="_xlnm.Print_Area" localSheetId="8">'7.사용방수별 가구(일반가구)'!$A$1:$K$13</definedName>
    <definedName name="_xlnm.Print_Area" localSheetId="9">'8.인구동태'!$A$1:$K$25</definedName>
    <definedName name="_xlnm.Print_Area" localSheetId="11">'9.인구이동'!$A$1:$S$27</definedName>
    <definedName name="_xlnm.Print_Area">'[2]2-1포천(각세)(외제)'!#REF!</definedName>
    <definedName name="_xlnm.Print_Titles">#N/A</definedName>
  </definedNames>
  <calcPr calcId="162913"/>
</workbook>
</file>

<file path=xl/calcChain.xml><?xml version="1.0" encoding="utf-8"?>
<calcChain xmlns="http://schemas.openxmlformats.org/spreadsheetml/2006/main">
  <c r="AP24" i="4" l="1"/>
  <c r="AP23" i="4"/>
  <c r="AP22" i="4"/>
  <c r="AP14" i="4"/>
  <c r="AM7" i="4"/>
  <c r="AP12" i="4" s="1"/>
  <c r="AP13" i="4" l="1"/>
  <c r="AP21" i="4"/>
  <c r="AP15" i="4"/>
  <c r="AP17" i="4"/>
  <c r="AP18" i="4"/>
  <c r="AP19" i="4"/>
  <c r="AP16" i="4"/>
  <c r="AP20" i="4"/>
  <c r="AP9" i="4"/>
  <c r="AP10" i="4"/>
  <c r="AP8" i="4"/>
  <c r="AP11" i="4"/>
  <c r="AF24" i="4"/>
  <c r="AF23" i="4"/>
  <c r="AF22" i="4"/>
  <c r="AF21" i="4"/>
  <c r="AF20" i="4"/>
  <c r="AF19" i="4"/>
  <c r="AF18" i="4"/>
  <c r="AF17" i="4"/>
  <c r="AF16" i="4"/>
  <c r="AF15" i="4"/>
  <c r="AF14" i="4"/>
  <c r="AF13" i="4"/>
  <c r="AF12" i="4"/>
  <c r="AF11" i="4"/>
  <c r="AF10" i="4"/>
  <c r="AF9" i="4"/>
  <c r="AF8" i="4"/>
  <c r="AK7" i="4"/>
  <c r="AJ7" i="4"/>
  <c r="AI7" i="4"/>
  <c r="AH7" i="4"/>
  <c r="AG7" i="4"/>
  <c r="AC7" i="4"/>
  <c r="AB7" i="4"/>
  <c r="AA7" i="4"/>
  <c r="Q24" i="4"/>
  <c r="Q23" i="4"/>
  <c r="Q22" i="4"/>
  <c r="Q21" i="4"/>
  <c r="Q20" i="4"/>
  <c r="Q19" i="4"/>
  <c r="Q18" i="4"/>
  <c r="Q17" i="4"/>
  <c r="Q16" i="4"/>
  <c r="Q15" i="4"/>
  <c r="Q14" i="4"/>
  <c r="Q13" i="4"/>
  <c r="Q12" i="4"/>
  <c r="Q11" i="4"/>
  <c r="Q10" i="4"/>
  <c r="Q9" i="4"/>
  <c r="Q8" i="4"/>
  <c r="V7" i="4"/>
  <c r="U7" i="4"/>
  <c r="T7" i="4"/>
  <c r="Q7" i="4" l="1"/>
  <c r="AF7" i="4"/>
  <c r="B12" i="22"/>
  <c r="J26" i="20" l="1"/>
  <c r="T13" i="6" l="1"/>
  <c r="R24" i="6" l="1"/>
  <c r="P12" i="6"/>
  <c r="R12" i="6"/>
  <c r="N12" i="6"/>
  <c r="L12" i="6"/>
  <c r="I12" i="6"/>
  <c r="G12" i="6"/>
  <c r="E12" i="6"/>
  <c r="C12" i="6"/>
  <c r="I17" i="6"/>
  <c r="L16" i="6"/>
  <c r="E18" i="6"/>
  <c r="N15" i="6"/>
  <c r="C18" i="6"/>
  <c r="G18" i="6"/>
  <c r="P14" i="6"/>
  <c r="R13" i="6"/>
  <c r="E17" i="6"/>
  <c r="N16" i="6"/>
  <c r="P15" i="6"/>
  <c r="R14" i="6"/>
  <c r="L17" i="6"/>
  <c r="I19" i="6"/>
  <c r="E15" i="6"/>
  <c r="I20" i="6"/>
  <c r="L19" i="6"/>
  <c r="N18" i="6"/>
  <c r="P17" i="6"/>
  <c r="R16" i="6"/>
  <c r="G22" i="6"/>
  <c r="R17" i="6"/>
  <c r="C13" i="6"/>
  <c r="E13" i="6"/>
  <c r="G23" i="6"/>
  <c r="I22" i="6"/>
  <c r="L21" i="6"/>
  <c r="N20" i="6"/>
  <c r="P19" i="6"/>
  <c r="R18" i="6"/>
  <c r="C16" i="6"/>
  <c r="P16" i="6"/>
  <c r="E14" i="6"/>
  <c r="I23" i="6"/>
  <c r="L22" i="6"/>
  <c r="N21" i="6"/>
  <c r="P20" i="6"/>
  <c r="R19" i="6"/>
  <c r="C17" i="6"/>
  <c r="E16" i="6"/>
  <c r="R15" i="6"/>
  <c r="C14" i="6"/>
  <c r="L20" i="6"/>
  <c r="E24" i="6"/>
  <c r="E23" i="6"/>
  <c r="G13" i="6"/>
  <c r="I24" i="6"/>
  <c r="L23" i="6"/>
  <c r="N22" i="6"/>
  <c r="P21" i="6"/>
  <c r="R20" i="6"/>
  <c r="I18" i="6"/>
  <c r="G20" i="6"/>
  <c r="N17" i="6"/>
  <c r="C15" i="6"/>
  <c r="N19" i="6"/>
  <c r="C24" i="6"/>
  <c r="C23" i="6"/>
  <c r="E22" i="6"/>
  <c r="G14" i="6"/>
  <c r="L24" i="6"/>
  <c r="P22" i="6"/>
  <c r="R21" i="6"/>
  <c r="C21" i="6"/>
  <c r="E21" i="6"/>
  <c r="G15" i="6"/>
  <c r="I14" i="6"/>
  <c r="L13" i="6"/>
  <c r="N24" i="6"/>
  <c r="P23" i="6"/>
  <c r="R22" i="6"/>
  <c r="G19" i="6"/>
  <c r="L18" i="6"/>
  <c r="G21" i="6"/>
  <c r="I21" i="6"/>
  <c r="P18" i="6"/>
  <c r="G24" i="6"/>
  <c r="C22" i="6"/>
  <c r="I13" i="6"/>
  <c r="N23" i="6"/>
  <c r="C20" i="6"/>
  <c r="E20" i="6"/>
  <c r="G16" i="6"/>
  <c r="I15" i="6"/>
  <c r="L14" i="6"/>
  <c r="N13" i="6"/>
  <c r="P24" i="6"/>
  <c r="R23" i="6"/>
  <c r="C19" i="6"/>
  <c r="E19" i="6"/>
  <c r="G17" i="6"/>
  <c r="I16" i="6"/>
  <c r="L15" i="6"/>
  <c r="N14" i="6"/>
  <c r="P13" i="6"/>
  <c r="O26" i="20"/>
  <c r="S12" i="22" l="1"/>
  <c r="R12" i="22"/>
  <c r="F26" i="20" l="1"/>
  <c r="M26" i="20" l="1"/>
  <c r="AN7" i="4" l="1"/>
  <c r="AO7" i="4"/>
  <c r="AR24" i="4" l="1"/>
  <c r="AR14" i="4"/>
  <c r="AR8" i="4"/>
  <c r="AR16" i="4"/>
  <c r="AR15" i="4"/>
  <c r="AR9" i="4"/>
  <c r="AR23" i="4"/>
  <c r="AR12" i="4"/>
  <c r="AR22" i="4"/>
  <c r="AR21" i="4"/>
  <c r="AR11" i="4"/>
  <c r="AR20" i="4"/>
  <c r="AR19" i="4"/>
  <c r="AR10" i="4"/>
  <c r="AR18" i="4"/>
  <c r="AR17" i="4"/>
  <c r="AR13" i="4"/>
  <c r="AQ17" i="4"/>
  <c r="AQ16" i="4"/>
  <c r="AQ15" i="4"/>
  <c r="AQ14" i="4"/>
  <c r="AQ13" i="4"/>
  <c r="AQ21" i="4"/>
  <c r="AQ20" i="4"/>
  <c r="AQ12" i="4"/>
  <c r="AQ19" i="4"/>
  <c r="AQ18" i="4"/>
  <c r="AQ11" i="4"/>
  <c r="AQ10" i="4"/>
  <c r="AQ24" i="4"/>
  <c r="AQ23" i="4"/>
  <c r="AQ22" i="4"/>
  <c r="AQ8" i="4"/>
  <c r="AQ9" i="4"/>
  <c r="M11" i="26"/>
  <c r="B11" i="26"/>
  <c r="E11" i="25"/>
  <c r="AR7" i="4" l="1"/>
  <c r="AQ7" i="4"/>
  <c r="U11" i="26"/>
  <c r="J21" i="20" l="1"/>
  <c r="F21" i="20"/>
  <c r="D21" i="20" l="1"/>
  <c r="E21" i="20"/>
  <c r="C21" i="20" l="1"/>
  <c r="M21" i="20" l="1"/>
  <c r="O21" i="20"/>
  <c r="B11" i="18" l="1"/>
  <c r="X10" i="18"/>
  <c r="B10" i="18" s="1"/>
  <c r="B7" i="18"/>
  <c r="B11" i="19"/>
  <c r="B10" i="19"/>
  <c r="B7" i="19"/>
  <c r="D19" i="20" l="1"/>
  <c r="F19" i="20"/>
  <c r="M19" i="20" s="1"/>
  <c r="J19" i="20" l="1"/>
  <c r="E19" i="20"/>
  <c r="C19" i="20" s="1"/>
  <c r="J17" i="20"/>
  <c r="F17" i="20"/>
  <c r="E17" i="20"/>
  <c r="D17" i="20"/>
  <c r="D15" i="20"/>
  <c r="E15" i="20"/>
  <c r="F15" i="20"/>
  <c r="J15" i="20"/>
  <c r="C6" i="10"/>
  <c r="D6" i="10"/>
  <c r="E6" i="10"/>
  <c r="F6" i="10"/>
  <c r="H6" i="10"/>
  <c r="O6" i="10"/>
  <c r="C15" i="20" l="1"/>
  <c r="M15" i="20" s="1"/>
  <c r="C17" i="20"/>
  <c r="O19" i="20"/>
  <c r="AP7" i="4"/>
</calcChain>
</file>

<file path=xl/sharedStrings.xml><?xml version="1.0" encoding="utf-8"?>
<sst xmlns="http://schemas.openxmlformats.org/spreadsheetml/2006/main" count="1513" uniqueCount="525">
  <si>
    <t>Unit : Person</t>
  </si>
  <si>
    <t>남</t>
  </si>
  <si>
    <t>여</t>
  </si>
  <si>
    <t>Population</t>
  </si>
  <si>
    <t>Male</t>
  </si>
  <si>
    <t>Female</t>
  </si>
  <si>
    <t>Unit : Household, Person</t>
  </si>
  <si>
    <t>연    별</t>
  </si>
  <si>
    <t>단위 : 명, %</t>
  </si>
  <si>
    <t>Unit : Person, %</t>
  </si>
  <si>
    <t>age group</t>
  </si>
  <si>
    <t>Total</t>
  </si>
  <si>
    <t>10 ∼ 14</t>
  </si>
  <si>
    <t>15 ∼ 19</t>
  </si>
  <si>
    <t>20 ∼ 24</t>
  </si>
  <si>
    <t>25 ∼ 29</t>
  </si>
  <si>
    <t>30 ∼ 34</t>
  </si>
  <si>
    <t>35 ∼ 39</t>
  </si>
  <si>
    <t>40 ∼ 44</t>
  </si>
  <si>
    <t>45 ∼ 49</t>
  </si>
  <si>
    <t>50 ∼ 54</t>
  </si>
  <si>
    <t>55 ∼ 59</t>
  </si>
  <si>
    <t>60 ∼ 64</t>
  </si>
  <si>
    <t>65 ∼ 69</t>
  </si>
  <si>
    <t>이동률</t>
  </si>
  <si>
    <t>1월</t>
  </si>
  <si>
    <t>Jan.</t>
  </si>
  <si>
    <t>2월</t>
  </si>
  <si>
    <t>Feb.</t>
  </si>
  <si>
    <t>3월</t>
  </si>
  <si>
    <t>Mar.</t>
  </si>
  <si>
    <t>4월</t>
  </si>
  <si>
    <t>Apr.</t>
  </si>
  <si>
    <t>5월</t>
  </si>
  <si>
    <t>May</t>
  </si>
  <si>
    <t>6월</t>
  </si>
  <si>
    <t>June</t>
  </si>
  <si>
    <t>7월</t>
  </si>
  <si>
    <t>July</t>
  </si>
  <si>
    <t>8월</t>
  </si>
  <si>
    <t>Aug.</t>
  </si>
  <si>
    <t>9월</t>
  </si>
  <si>
    <t>Sept.</t>
  </si>
  <si>
    <t>10월</t>
  </si>
  <si>
    <t>Oct.</t>
  </si>
  <si>
    <t>11월</t>
  </si>
  <si>
    <t>Nov.</t>
  </si>
  <si>
    <t>12월</t>
  </si>
  <si>
    <t>Dec.</t>
  </si>
  <si>
    <t>총      계</t>
  </si>
  <si>
    <t>미      국</t>
  </si>
  <si>
    <t>기     타</t>
  </si>
  <si>
    <t>Others</t>
  </si>
  <si>
    <t>생연 1동</t>
  </si>
  <si>
    <t>생연 2동</t>
  </si>
  <si>
    <t>중 앙 동</t>
  </si>
  <si>
    <t>보 산 동</t>
  </si>
  <si>
    <t>불 현 동</t>
  </si>
  <si>
    <t>소 요 동</t>
  </si>
  <si>
    <t>상 패 동</t>
  </si>
  <si>
    <t>Dong</t>
    <phoneticPr fontId="13" type="noConversion"/>
  </si>
  <si>
    <t>households</t>
    <phoneticPr fontId="13" type="noConversion"/>
  </si>
  <si>
    <t>Foreigner</t>
    <phoneticPr fontId="13" type="noConversion"/>
  </si>
  <si>
    <t>Saengyeon 1</t>
  </si>
  <si>
    <t>Saengyeon 2</t>
  </si>
  <si>
    <t>Jungang</t>
  </si>
  <si>
    <t>Bosan</t>
  </si>
  <si>
    <t>Bulhyeon</t>
  </si>
  <si>
    <t>단위 : 명</t>
  </si>
  <si>
    <t>Year ＆</t>
  </si>
  <si>
    <t>Total</t>
    <phoneticPr fontId="13" type="noConversion"/>
  </si>
  <si>
    <t>United States</t>
    <phoneticPr fontId="13" type="noConversion"/>
  </si>
  <si>
    <t>총   이   동</t>
    <phoneticPr fontId="13" type="noConversion"/>
  </si>
  <si>
    <t>Total migrants</t>
    <phoneticPr fontId="13" type="noConversion"/>
  </si>
  <si>
    <t>Inter-si,gun</t>
    <phoneticPr fontId="13" type="noConversion"/>
  </si>
  <si>
    <t>전  입</t>
  </si>
  <si>
    <t>전  출</t>
  </si>
  <si>
    <t>단위 : 세대, 명</t>
  </si>
  <si>
    <t>Out-migrants</t>
  </si>
  <si>
    <t>Soyo</t>
    <phoneticPr fontId="13" type="noConversion"/>
  </si>
  <si>
    <t>Sangpae</t>
    <phoneticPr fontId="13" type="noConversion"/>
  </si>
  <si>
    <t>Composition</t>
  </si>
  <si>
    <t>age group</t>
    <phoneticPr fontId="13" type="noConversion"/>
  </si>
  <si>
    <t>2000</t>
    <phoneticPr fontId="13" type="noConversion"/>
  </si>
  <si>
    <t>Unit : household</t>
  </si>
  <si>
    <t>5-year</t>
    <phoneticPr fontId="13" type="noConversion"/>
  </si>
  <si>
    <t>Male</t>
    <phoneticPr fontId="13" type="noConversion"/>
  </si>
  <si>
    <t>Widowed</t>
  </si>
  <si>
    <t>Married</t>
    <phoneticPr fontId="13" type="noConversion"/>
  </si>
  <si>
    <t>Widowed</t>
    <phoneticPr fontId="13" type="noConversion"/>
  </si>
  <si>
    <t>Divorced</t>
  </si>
  <si>
    <t>Divorced</t>
    <phoneticPr fontId="13" type="noConversion"/>
  </si>
  <si>
    <t>Never
married</t>
    <phoneticPr fontId="13" type="noConversion"/>
  </si>
  <si>
    <t>85&amp;Over</t>
    <phoneticPr fontId="13" type="noConversion"/>
  </si>
  <si>
    <t>Owned</t>
    <phoneticPr fontId="13" type="noConversion"/>
  </si>
  <si>
    <t>Monthly rent
with a deposit</t>
    <phoneticPr fontId="13" type="noConversion"/>
  </si>
  <si>
    <t>Monthly rent
without a deposit</t>
    <phoneticPr fontId="13" type="noConversion"/>
  </si>
  <si>
    <t>Free rent</t>
    <phoneticPr fontId="13" type="noConversion"/>
  </si>
  <si>
    <t>Monthly rent for
lump payment of
the rental periodin advance</t>
    <phoneticPr fontId="13" type="noConversion"/>
  </si>
  <si>
    <t>Number of rooms used</t>
    <phoneticPr fontId="8" type="noConversion"/>
  </si>
  <si>
    <t>Type of
living quarters</t>
    <phoneticPr fontId="8" type="noConversion"/>
  </si>
  <si>
    <t>Detached dwelling</t>
  </si>
  <si>
    <t>Apartment</t>
  </si>
  <si>
    <t>Row house</t>
  </si>
  <si>
    <t>사     망
Death</t>
    <phoneticPr fontId="13" type="noConversion"/>
  </si>
  <si>
    <t>계</t>
    <phoneticPr fontId="13" type="noConversion"/>
  </si>
  <si>
    <t>계
Total</t>
    <phoneticPr fontId="32" type="noConversion"/>
  </si>
  <si>
    <t>부산
Busan</t>
    <phoneticPr fontId="32" type="noConversion"/>
  </si>
  <si>
    <t>대구
Daegu</t>
    <phoneticPr fontId="32" type="noConversion"/>
  </si>
  <si>
    <t>인천
Incheon</t>
    <phoneticPr fontId="32" type="noConversion"/>
  </si>
  <si>
    <t>광주
Gwangju</t>
    <phoneticPr fontId="32" type="noConversion"/>
  </si>
  <si>
    <t>대전
Daejeon</t>
    <phoneticPr fontId="32" type="noConversion"/>
  </si>
  <si>
    <t>울산
Ulsan</t>
    <phoneticPr fontId="32" type="noConversion"/>
  </si>
  <si>
    <t>강원
Gang
-won</t>
    <phoneticPr fontId="32" type="noConversion"/>
  </si>
  <si>
    <t>충북
Chung
-buk</t>
    <phoneticPr fontId="32" type="noConversion"/>
  </si>
  <si>
    <t>충남
Chung
-nam</t>
    <phoneticPr fontId="32" type="noConversion"/>
  </si>
  <si>
    <t>전북
Jeon
-buk</t>
    <phoneticPr fontId="32" type="noConversion"/>
  </si>
  <si>
    <t>전남
Jeon
-nam</t>
    <phoneticPr fontId="32" type="noConversion"/>
  </si>
  <si>
    <t>경북
Gyeong-buk</t>
    <phoneticPr fontId="32" type="noConversion"/>
  </si>
  <si>
    <t>경남
Gyeong
-nam</t>
    <phoneticPr fontId="32" type="noConversion"/>
  </si>
  <si>
    <t>제주
Jeju</t>
    <phoneticPr fontId="32" type="noConversion"/>
  </si>
  <si>
    <t>서울
seoul</t>
    <phoneticPr fontId="32" type="noConversion"/>
  </si>
  <si>
    <t>Korean</t>
    <phoneticPr fontId="13" type="noConversion"/>
  </si>
  <si>
    <t xml:space="preserve">   연    별</t>
    <phoneticPr fontId="13" type="noConversion"/>
  </si>
  <si>
    <t xml:space="preserve">    Year</t>
    <phoneticPr fontId="13" type="noConversion"/>
  </si>
  <si>
    <t>중      국</t>
    <phoneticPr fontId="13" type="noConversion"/>
  </si>
  <si>
    <t>베트남</t>
    <phoneticPr fontId="13" type="noConversion"/>
  </si>
  <si>
    <t>Japan</t>
    <phoneticPr fontId="13" type="noConversion"/>
  </si>
  <si>
    <t>일      본</t>
    <phoneticPr fontId="13" type="noConversion"/>
  </si>
  <si>
    <t>United Kingdom</t>
    <phoneticPr fontId="13" type="noConversion"/>
  </si>
  <si>
    <t>연 별</t>
    <phoneticPr fontId="32" type="noConversion"/>
  </si>
  <si>
    <t>Songnae</t>
    <phoneticPr fontId="13" type="noConversion"/>
  </si>
  <si>
    <t>시군간 이동</t>
    <phoneticPr fontId="13" type="noConversion"/>
  </si>
  <si>
    <t>China</t>
    <phoneticPr fontId="13" type="noConversion"/>
  </si>
  <si>
    <t>영     국</t>
    <phoneticPr fontId="13" type="noConversion"/>
  </si>
  <si>
    <t>필리핀</t>
    <phoneticPr fontId="13" type="noConversion"/>
  </si>
  <si>
    <t>Philippines</t>
    <phoneticPr fontId="13" type="noConversion"/>
  </si>
  <si>
    <t>Vietnam</t>
    <phoneticPr fontId="13" type="noConversion"/>
  </si>
  <si>
    <t>시군내 이동</t>
    <phoneticPr fontId="13" type="noConversion"/>
  </si>
  <si>
    <t>도내
Intra-
province</t>
  </si>
  <si>
    <t>도내
Intra-
province</t>
    <phoneticPr fontId="32" type="noConversion"/>
  </si>
  <si>
    <t>자료 : 통계청 「국내인구이동통계」</t>
  </si>
  <si>
    <t>연     별</t>
    <phoneticPr fontId="32" type="noConversion"/>
  </si>
  <si>
    <t>Year</t>
    <phoneticPr fontId="13" type="noConversion"/>
  </si>
  <si>
    <t>Person per</t>
    <phoneticPr fontId="13" type="noConversion"/>
  </si>
  <si>
    <t>Person 65</t>
    <phoneticPr fontId="13" type="noConversion"/>
  </si>
  <si>
    <t>Female</t>
    <phoneticPr fontId="13" type="noConversion"/>
  </si>
  <si>
    <t>household</t>
    <phoneticPr fontId="13" type="noConversion"/>
  </si>
  <si>
    <t>Area</t>
    <phoneticPr fontId="13" type="noConversion"/>
  </si>
  <si>
    <t>Ordinary Households by Rooms Used</t>
    <phoneticPr fontId="8" type="noConversion"/>
  </si>
  <si>
    <t>Vital Statistics</t>
    <phoneticPr fontId="13" type="noConversion"/>
  </si>
  <si>
    <t>10. 주민등록 전입지별 인구이동(타시도→동두천)</t>
    <phoneticPr fontId="13" type="noConversion"/>
  </si>
  <si>
    <t>Migrants, by Place of Origin(Other provinces → Dongducheon)</t>
    <phoneticPr fontId="32" type="noConversion"/>
  </si>
  <si>
    <t>11. 주민등록 전출지별 인구이동(동두천→타시도)</t>
    <phoneticPr fontId="13" type="noConversion"/>
  </si>
  <si>
    <t>Migrants, by Place of Destination(Dongducheon → Other provinces)</t>
    <phoneticPr fontId="32" type="noConversion"/>
  </si>
  <si>
    <t>12. 외국인 국적별 등록현황</t>
    <phoneticPr fontId="13" type="noConversion"/>
  </si>
  <si>
    <t xml:space="preserve">         Unit : household</t>
    <phoneticPr fontId="13" type="noConversion"/>
  </si>
  <si>
    <t>단위 : 건</t>
    <phoneticPr fontId="32" type="noConversion"/>
  </si>
  <si>
    <t>Unit : household, Person</t>
    <phoneticPr fontId="13" type="noConversion"/>
  </si>
  <si>
    <t>Households and Population by Dong</t>
    <phoneticPr fontId="13" type="noConversion"/>
  </si>
  <si>
    <t>Population, by Age(5-Year Age Group) and Gender(Cont'd)</t>
    <phoneticPr fontId="13" type="noConversion"/>
  </si>
  <si>
    <t>Ordinary Household by Type of Occupancy</t>
    <phoneticPr fontId="13" type="noConversion"/>
  </si>
  <si>
    <t>Year</t>
    <phoneticPr fontId="32" type="noConversion"/>
  </si>
  <si>
    <t>5-Year &amp;</t>
    <phoneticPr fontId="8" type="noConversion"/>
  </si>
  <si>
    <t>Year 
&amp;
Month</t>
    <phoneticPr fontId="13" type="noConversion"/>
  </si>
  <si>
    <t>연   별 
월   별</t>
    <phoneticPr fontId="13" type="noConversion"/>
  </si>
  <si>
    <t>Unit : Person</t>
    <phoneticPr fontId="13" type="noConversion"/>
  </si>
  <si>
    <t>Registered Foreigners by Major Nationality</t>
    <phoneticPr fontId="32" type="noConversion"/>
  </si>
  <si>
    <t>Type of 
living quarters</t>
    <phoneticPr fontId="13" type="noConversion"/>
  </si>
  <si>
    <t>In-migrants</t>
    <phoneticPr fontId="13" type="noConversion"/>
  </si>
  <si>
    <t>Rate(%)</t>
    <phoneticPr fontId="13" type="noConversion"/>
  </si>
  <si>
    <t>Out-migrants</t>
    <phoneticPr fontId="13" type="noConversion"/>
  </si>
  <si>
    <t>Intra-si, gun</t>
    <phoneticPr fontId="13" type="noConversion"/>
  </si>
  <si>
    <t>자료 : 통계청 「국내인구이동통계」</t>
    <phoneticPr fontId="13" type="noConversion"/>
  </si>
  <si>
    <t>자료 : 통계청 「국내인구이동통계」</t>
    <phoneticPr fontId="32" type="noConversion"/>
  </si>
  <si>
    <t>Unit : person</t>
  </si>
  <si>
    <t>5 Year &amp;      5-year age group</t>
    <phoneticPr fontId="37" type="noConversion"/>
  </si>
  <si>
    <t xml:space="preserve"> </t>
  </si>
  <si>
    <t>Elementary</t>
  </si>
  <si>
    <t>Middle</t>
    <phoneticPr fontId="37" type="noConversion"/>
  </si>
  <si>
    <t>High</t>
  </si>
  <si>
    <t>Junior</t>
    <phoneticPr fontId="37" type="noConversion"/>
  </si>
  <si>
    <t>Master's</t>
  </si>
  <si>
    <t>Doctor's</t>
  </si>
  <si>
    <t>Middle</t>
  </si>
  <si>
    <t>Total</t>
    <phoneticPr fontId="37" type="noConversion"/>
  </si>
  <si>
    <t>school</t>
    <phoneticPr fontId="37" type="noConversion"/>
  </si>
  <si>
    <t>college</t>
    <phoneticPr fontId="37" type="noConversion"/>
  </si>
  <si>
    <t>University</t>
    <phoneticPr fontId="37" type="noConversion"/>
  </si>
  <si>
    <t>course</t>
    <phoneticPr fontId="37" type="noConversion"/>
  </si>
  <si>
    <t>course</t>
  </si>
  <si>
    <t>혼   인 (쌍)
Marriages</t>
    <phoneticPr fontId="13" type="noConversion"/>
  </si>
  <si>
    <t>이   혼 (쌍)
Divorces</t>
    <phoneticPr fontId="13" type="noConversion"/>
  </si>
  <si>
    <t>Unit : Person, cases</t>
    <phoneticPr fontId="13" type="noConversion"/>
  </si>
  <si>
    <t>단위 : 명, 건</t>
    <phoneticPr fontId="13" type="noConversion"/>
  </si>
  <si>
    <t>Unit : person</t>
    <phoneticPr fontId="38" type="noConversion"/>
  </si>
  <si>
    <t>연   별</t>
  </si>
  <si>
    <t>계</t>
  </si>
  <si>
    <t>도    내</t>
  </si>
  <si>
    <t>서    울</t>
  </si>
  <si>
    <t>부    산</t>
  </si>
  <si>
    <t>대    구</t>
  </si>
  <si>
    <t>인    천</t>
  </si>
  <si>
    <t>광    주</t>
  </si>
  <si>
    <t>Year &amp;</t>
    <phoneticPr fontId="38" type="noConversion"/>
  </si>
  <si>
    <t>대    전</t>
  </si>
  <si>
    <t>울    산</t>
    <phoneticPr fontId="13" type="noConversion"/>
  </si>
  <si>
    <t>강    원</t>
  </si>
  <si>
    <t>충    북</t>
  </si>
  <si>
    <t>충    남</t>
  </si>
  <si>
    <t>전    북</t>
  </si>
  <si>
    <t>전    남</t>
  </si>
  <si>
    <t>경    북</t>
  </si>
  <si>
    <t>경    남</t>
  </si>
  <si>
    <t>제    주</t>
  </si>
  <si>
    <t>Year &amp;</t>
    <phoneticPr fontId="38" type="noConversion"/>
  </si>
  <si>
    <t>여</t>
    <phoneticPr fontId="38" type="noConversion"/>
  </si>
  <si>
    <t>Intra-</t>
  </si>
  <si>
    <t>월   별</t>
  </si>
  <si>
    <t>province</t>
  </si>
  <si>
    <t>Seoul</t>
  </si>
  <si>
    <t>Busan</t>
    <phoneticPr fontId="38" type="noConversion"/>
  </si>
  <si>
    <t>Daegu</t>
    <phoneticPr fontId="38" type="noConversion"/>
  </si>
  <si>
    <t>Incheon</t>
    <phoneticPr fontId="38" type="noConversion"/>
  </si>
  <si>
    <t>Gwangju</t>
    <phoneticPr fontId="38" type="noConversion"/>
  </si>
  <si>
    <t>Month</t>
    <phoneticPr fontId="38" type="noConversion"/>
  </si>
  <si>
    <t>Daejeon</t>
    <phoneticPr fontId="38" type="noConversion"/>
  </si>
  <si>
    <t>Ulsan</t>
    <phoneticPr fontId="13" type="noConversion"/>
  </si>
  <si>
    <t>Gangwon</t>
    <phoneticPr fontId="38" type="noConversion"/>
  </si>
  <si>
    <t>Chungbuk</t>
  </si>
  <si>
    <t>Chungnam</t>
    <phoneticPr fontId="38" type="noConversion"/>
  </si>
  <si>
    <t>Jeonbuk</t>
    <phoneticPr fontId="38" type="noConversion"/>
  </si>
  <si>
    <t>Jeonnam</t>
    <phoneticPr fontId="38" type="noConversion"/>
  </si>
  <si>
    <t>Gyeongbuk</t>
    <phoneticPr fontId="38" type="noConversion"/>
  </si>
  <si>
    <t>Gyeongnam</t>
    <phoneticPr fontId="38" type="noConversion"/>
  </si>
  <si>
    <t>Jeju</t>
    <phoneticPr fontId="38" type="noConversion"/>
  </si>
  <si>
    <t>Unit : person</t>
    <phoneticPr fontId="38" type="noConversion"/>
  </si>
  <si>
    <t>울    산</t>
    <phoneticPr fontId="13" type="noConversion"/>
  </si>
  <si>
    <t>여</t>
    <phoneticPr fontId="38" type="noConversion"/>
  </si>
  <si>
    <t>Busan</t>
    <phoneticPr fontId="38" type="noConversion"/>
  </si>
  <si>
    <t>Daegu</t>
    <phoneticPr fontId="38" type="noConversion"/>
  </si>
  <si>
    <t>Incheon</t>
    <phoneticPr fontId="38" type="noConversion"/>
  </si>
  <si>
    <t>Gwangju</t>
    <phoneticPr fontId="38" type="noConversion"/>
  </si>
  <si>
    <t>Daejeon</t>
    <phoneticPr fontId="38" type="noConversion"/>
  </si>
  <si>
    <t>Ulsan</t>
    <phoneticPr fontId="13" type="noConversion"/>
  </si>
  <si>
    <t>Gangwon</t>
    <phoneticPr fontId="38" type="noConversion"/>
  </si>
  <si>
    <t>Chungnam</t>
    <phoneticPr fontId="38" type="noConversion"/>
  </si>
  <si>
    <t>Jeonbuk</t>
    <phoneticPr fontId="38" type="noConversion"/>
  </si>
  <si>
    <t>Jeonnam</t>
    <phoneticPr fontId="38" type="noConversion"/>
  </si>
  <si>
    <t>Gyeongbuk</t>
    <phoneticPr fontId="38" type="noConversion"/>
  </si>
  <si>
    <t>Gyeongnam</t>
    <phoneticPr fontId="38" type="noConversion"/>
  </si>
  <si>
    <t>Jeju</t>
    <phoneticPr fontId="38" type="noConversion"/>
  </si>
  <si>
    <t>Unit : cases</t>
    <phoneticPr fontId="35" type="noConversion"/>
  </si>
  <si>
    <t>동       별</t>
    <phoneticPr fontId="13" type="noConversion"/>
  </si>
  <si>
    <t>송 내 동</t>
    <phoneticPr fontId="13" type="noConversion"/>
  </si>
  <si>
    <t xml:space="preserve">5years </t>
    <phoneticPr fontId="13" type="noConversion"/>
  </si>
  <si>
    <t>자료 : 통계청 『인구주택총조사보고서』</t>
    <phoneticPr fontId="13" type="noConversion"/>
  </si>
  <si>
    <t>자료 : 민원봉사과</t>
    <phoneticPr fontId="13" type="noConversion"/>
  </si>
  <si>
    <t>세    종</t>
    <phoneticPr fontId="32" type="noConversion"/>
  </si>
  <si>
    <t>Sejong</t>
    <phoneticPr fontId="38" type="noConversion"/>
  </si>
  <si>
    <t>제  주</t>
    <phoneticPr fontId="32" type="noConversion"/>
  </si>
  <si>
    <t>세   종</t>
    <phoneticPr fontId="32" type="noConversion"/>
  </si>
  <si>
    <t>세대당인구</t>
  </si>
  <si>
    <t>인구밀도
Population
density</t>
    <phoneticPr fontId="13" type="noConversion"/>
  </si>
  <si>
    <t>한국인
Korean</t>
    <phoneticPr fontId="13" type="noConversion"/>
  </si>
  <si>
    <t>단위 : 세대,명</t>
    <phoneticPr fontId="13" type="noConversion"/>
  </si>
  <si>
    <t>연  별</t>
    <phoneticPr fontId="13" type="noConversion"/>
  </si>
  <si>
    <t>여</t>
    <phoneticPr fontId="13" type="noConversion"/>
  </si>
  <si>
    <t>면적(㎢)</t>
    <phoneticPr fontId="13" type="noConversion"/>
  </si>
  <si>
    <t>2. 동별 세대 및 인구</t>
    <phoneticPr fontId="13" type="noConversion"/>
  </si>
  <si>
    <t>합   계</t>
    <phoneticPr fontId="13" type="noConversion"/>
  </si>
  <si>
    <t>한국인</t>
    <phoneticPr fontId="13" type="noConversion"/>
  </si>
  <si>
    <t>외국인</t>
    <phoneticPr fontId="13" type="noConversion"/>
  </si>
  <si>
    <t>1. 인  구  추  이</t>
    <phoneticPr fontId="13" type="noConversion"/>
  </si>
  <si>
    <t>가. 등록인구추이</t>
    <phoneticPr fontId="13" type="noConversion"/>
  </si>
  <si>
    <t>거소신고인수 Address population Trend</t>
  </si>
  <si>
    <t>합 계
Total</t>
  </si>
  <si>
    <t>남
Male</t>
  </si>
  <si>
    <t>여
Female</t>
  </si>
  <si>
    <t>연별</t>
    <phoneticPr fontId="32" type="noConversion"/>
  </si>
  <si>
    <t>외국국적동포 
거소신고인
Foreigner</t>
  </si>
  <si>
    <t>재외국민         주민등록인구
Korean</t>
    <phoneticPr fontId="32" type="noConversion"/>
  </si>
  <si>
    <t>나. 거소신고인수</t>
    <phoneticPr fontId="32" type="noConversion"/>
  </si>
  <si>
    <t>자료 : 민원봉사과</t>
    <phoneticPr fontId="13" type="noConversion"/>
  </si>
  <si>
    <t>5       세</t>
    <phoneticPr fontId="13" type="noConversion"/>
  </si>
  <si>
    <t>인    구</t>
  </si>
  <si>
    <t>구 성 비</t>
  </si>
  <si>
    <t>5       세</t>
    <phoneticPr fontId="13" type="noConversion"/>
  </si>
  <si>
    <t>계  급  별</t>
  </si>
  <si>
    <t xml:space="preserve"> 총  계</t>
  </si>
  <si>
    <t xml:space="preserve"> 0 ∼ 4세</t>
  </si>
  <si>
    <t xml:space="preserve">     0 ∼ 4years</t>
  </si>
  <si>
    <t xml:space="preserve">     0 ∼ 4세</t>
  </si>
  <si>
    <t>5 ∼ 9</t>
  </si>
  <si>
    <t>70 ∼ 74</t>
  </si>
  <si>
    <t>75 ∼ 79</t>
  </si>
  <si>
    <t>80세이상</t>
  </si>
  <si>
    <t>80 ∼ 84</t>
  </si>
  <si>
    <t>단위 : 명</t>
    <phoneticPr fontId="13" type="noConversion"/>
  </si>
  <si>
    <t>연별</t>
    <phoneticPr fontId="13" type="noConversion"/>
  </si>
  <si>
    <t>총      계          Total</t>
    <phoneticPr fontId="13" type="noConversion"/>
  </si>
  <si>
    <t>남    자</t>
    <phoneticPr fontId="13" type="noConversion"/>
  </si>
  <si>
    <t>여   자          Female</t>
    <phoneticPr fontId="13" type="noConversion"/>
  </si>
  <si>
    <t>사별</t>
    <phoneticPr fontId="13" type="noConversion"/>
  </si>
  <si>
    <t>이혼</t>
    <phoneticPr fontId="13" type="noConversion"/>
  </si>
  <si>
    <t>미혼</t>
    <phoneticPr fontId="13" type="noConversion"/>
  </si>
  <si>
    <t>(5세계급별)</t>
    <phoneticPr fontId="13" type="noConversion"/>
  </si>
  <si>
    <t>80 ∼ 84</t>
    <phoneticPr fontId="13" type="noConversion"/>
  </si>
  <si>
    <t>자료 : 통계청 『인구주택총조사보고서』</t>
    <phoneticPr fontId="13" type="noConversion"/>
  </si>
  <si>
    <t>단위 : 명</t>
    <phoneticPr fontId="33" type="noConversion"/>
  </si>
  <si>
    <t>합    계</t>
  </si>
  <si>
    <t>재   학        Attendance</t>
    <phoneticPr fontId="37" type="noConversion"/>
  </si>
  <si>
    <t>졸     업        Graduated</t>
    <phoneticPr fontId="37" type="noConversion"/>
  </si>
  <si>
    <t>5  년    별</t>
  </si>
  <si>
    <t>남</t>
    <phoneticPr fontId="37" type="noConversion"/>
  </si>
  <si>
    <t>여</t>
    <phoneticPr fontId="37" type="noConversion"/>
  </si>
  <si>
    <t>초등학교</t>
    <phoneticPr fontId="37" type="noConversion"/>
  </si>
  <si>
    <t>중학교</t>
    <phoneticPr fontId="37" type="noConversion"/>
  </si>
  <si>
    <t>고등학교</t>
    <phoneticPr fontId="37" type="noConversion"/>
  </si>
  <si>
    <t>대학</t>
    <phoneticPr fontId="37" type="noConversion"/>
  </si>
  <si>
    <t>대학교</t>
    <phoneticPr fontId="37" type="noConversion"/>
  </si>
  <si>
    <t>대 학 원</t>
    <phoneticPr fontId="37" type="noConversion"/>
  </si>
  <si>
    <t>초등학교</t>
    <phoneticPr fontId="37" type="noConversion"/>
  </si>
  <si>
    <t>계</t>
    <phoneticPr fontId="37" type="noConversion"/>
  </si>
  <si>
    <t>남</t>
    <phoneticPr fontId="37" type="noConversion"/>
  </si>
  <si>
    <t>여</t>
    <phoneticPr fontId="37" type="noConversion"/>
  </si>
  <si>
    <t>(4년제미만)</t>
    <phoneticPr fontId="37" type="noConversion"/>
  </si>
  <si>
    <t>(4년제이상)</t>
    <phoneticPr fontId="37" type="noConversion"/>
  </si>
  <si>
    <t>석사과정</t>
    <phoneticPr fontId="37" type="noConversion"/>
  </si>
  <si>
    <t>박사과정</t>
    <phoneticPr fontId="37" type="noConversion"/>
  </si>
  <si>
    <t>5세계급별</t>
  </si>
  <si>
    <t>미취학</t>
  </si>
  <si>
    <t>미상</t>
  </si>
  <si>
    <t>6. 주택점유형태별 가구(일반가구)</t>
    <phoneticPr fontId="13" type="noConversion"/>
  </si>
  <si>
    <t>단위 : 가구</t>
    <phoneticPr fontId="13" type="noConversion"/>
  </si>
  <si>
    <t>거 처 별</t>
    <phoneticPr fontId="13" type="noConversion"/>
  </si>
  <si>
    <t>합     계</t>
    <phoneticPr fontId="13" type="noConversion"/>
  </si>
  <si>
    <t>자    가</t>
    <phoneticPr fontId="13" type="noConversion"/>
  </si>
  <si>
    <t>전    세</t>
    <phoneticPr fontId="13" type="noConversion"/>
  </si>
  <si>
    <t>보증부월세</t>
    <phoneticPr fontId="13" type="noConversion"/>
  </si>
  <si>
    <t>무보증부월세</t>
    <phoneticPr fontId="13" type="noConversion"/>
  </si>
  <si>
    <t>사글세</t>
    <phoneticPr fontId="13" type="noConversion"/>
  </si>
  <si>
    <t>무   상</t>
    <phoneticPr fontId="13" type="noConversion"/>
  </si>
  <si>
    <t>단위 : 가구</t>
  </si>
  <si>
    <t>7. 사용방수별 가구(일반가구)</t>
    <phoneticPr fontId="8" type="noConversion"/>
  </si>
  <si>
    <t>5년별</t>
    <phoneticPr fontId="8" type="noConversion"/>
  </si>
  <si>
    <t>사    용    방    수</t>
    <phoneticPr fontId="8" type="noConversion"/>
  </si>
  <si>
    <t>평균사용
방    수
Average</t>
    <phoneticPr fontId="8" type="noConversion"/>
  </si>
  <si>
    <t>거처별</t>
    <phoneticPr fontId="8" type="noConversion"/>
  </si>
  <si>
    <t>합  계
Total</t>
    <phoneticPr fontId="8" type="noConversion"/>
  </si>
  <si>
    <t>6개이상
6 or more</t>
    <phoneticPr fontId="8" type="noConversion"/>
  </si>
  <si>
    <t>자료 : 통계청 『인구주택총조사보고서』</t>
    <phoneticPr fontId="8" type="noConversion"/>
  </si>
  <si>
    <t>8. 인  구  동  태</t>
  </si>
  <si>
    <t>9. 인구이동</t>
    <phoneticPr fontId="13" type="noConversion"/>
  </si>
  <si>
    <t>월  별</t>
    <phoneticPr fontId="13" type="noConversion"/>
  </si>
  <si>
    <t>연  별</t>
    <phoneticPr fontId="13" type="noConversion"/>
  </si>
  <si>
    <t>Year &amp;</t>
    <phoneticPr fontId="13" type="noConversion"/>
  </si>
  <si>
    <t>Month</t>
    <phoneticPr fontId="13" type="noConversion"/>
  </si>
  <si>
    <t>korean bridegroom</t>
  </si>
  <si>
    <t>+ Foreign bride</t>
  </si>
  <si>
    <t>남편-혼인건수</t>
    <phoneticPr fontId="32" type="noConversion"/>
  </si>
  <si>
    <t>남편+외국인 아내</t>
    <phoneticPr fontId="32" type="noConversion"/>
  </si>
  <si>
    <t>아내-혼인건수</t>
    <phoneticPr fontId="32" type="noConversion"/>
  </si>
  <si>
    <t>아내+외국인 남편</t>
    <phoneticPr fontId="32" type="noConversion"/>
  </si>
  <si>
    <t>korean bride +</t>
  </si>
  <si>
    <t>Male</t>
    <phoneticPr fontId="32" type="noConversion"/>
  </si>
  <si>
    <t>Female</t>
    <phoneticPr fontId="32" type="noConversion"/>
  </si>
  <si>
    <t>10. 주민등록 전입지별 인구이동(동두천←타시도)(2-1)</t>
    <phoneticPr fontId="13" type="noConversion"/>
  </si>
  <si>
    <t>11. 주민등록 전출지별 인구이동(동두천→타시도)(2-1)</t>
    <phoneticPr fontId="38" type="noConversion"/>
  </si>
  <si>
    <t>11. 주민등록 전출지별 인구이동(동두천→타시도)(2-2)</t>
    <phoneticPr fontId="38" type="noConversion"/>
  </si>
  <si>
    <t>85세 이상</t>
  </si>
  <si>
    <t>6~9</t>
    <phoneticPr fontId="32" type="noConversion"/>
  </si>
  <si>
    <t>10~14</t>
    <phoneticPr fontId="32" type="noConversion"/>
  </si>
  <si>
    <t>15~19</t>
    <phoneticPr fontId="32" type="noConversion"/>
  </si>
  <si>
    <t>20~24</t>
    <phoneticPr fontId="32" type="noConversion"/>
  </si>
  <si>
    <t>25~29</t>
    <phoneticPr fontId="32" type="noConversion"/>
  </si>
  <si>
    <t>30~34</t>
    <phoneticPr fontId="32" type="noConversion"/>
  </si>
  <si>
    <t>35~39</t>
    <phoneticPr fontId="32" type="noConversion"/>
  </si>
  <si>
    <t>40~44</t>
    <phoneticPr fontId="32" type="noConversion"/>
  </si>
  <si>
    <t>45~49</t>
    <phoneticPr fontId="32" type="noConversion"/>
  </si>
  <si>
    <t>50~54</t>
    <phoneticPr fontId="32" type="noConversion"/>
  </si>
  <si>
    <t>55~59</t>
    <phoneticPr fontId="32" type="noConversion"/>
  </si>
  <si>
    <t>60~64</t>
    <phoneticPr fontId="32" type="noConversion"/>
  </si>
  <si>
    <t>65~69</t>
    <phoneticPr fontId="32" type="noConversion"/>
  </si>
  <si>
    <t>70~74</t>
    <phoneticPr fontId="32" type="noConversion"/>
  </si>
  <si>
    <t>75~79</t>
    <phoneticPr fontId="32" type="noConversion"/>
  </si>
  <si>
    <t>80~84</t>
    <phoneticPr fontId="32" type="noConversion"/>
  </si>
  <si>
    <t>중     퇴      Dropped out</t>
  </si>
  <si>
    <t>수     료      Completed</t>
  </si>
  <si>
    <t>초등학교</t>
  </si>
  <si>
    <t>중학교</t>
  </si>
  <si>
    <t>고등학교</t>
  </si>
  <si>
    <t>대학</t>
  </si>
  <si>
    <t>대학교</t>
  </si>
  <si>
    <t>대 학 원</t>
  </si>
  <si>
    <t>(4년제미만)</t>
  </si>
  <si>
    <t>(4년제이상)</t>
  </si>
  <si>
    <t>석사과정</t>
  </si>
  <si>
    <t>박사과정</t>
  </si>
  <si>
    <t>Junior</t>
  </si>
  <si>
    <t>school</t>
  </si>
  <si>
    <t>college</t>
  </si>
  <si>
    <t>University</t>
  </si>
  <si>
    <t>Unkown</t>
  </si>
  <si>
    <t xml:space="preserve">                 </t>
    <phoneticPr fontId="37" type="noConversion"/>
  </si>
  <si>
    <t xml:space="preserve">                   </t>
    <phoneticPr fontId="37" type="noConversion"/>
  </si>
  <si>
    <t>Year</t>
    <phoneticPr fontId="32" type="noConversion"/>
  </si>
  <si>
    <t>등  록  인  구    Registered Population</t>
  </si>
  <si>
    <t>Population by Age(5-Year Age Group) and Gender</t>
    <phoneticPr fontId="13" type="noConversion"/>
  </si>
  <si>
    <t>Population by Age(5-Year Age Group) and Gender(Cont'd)</t>
    <phoneticPr fontId="13" type="noConversion"/>
  </si>
  <si>
    <t>Source : Statistics Korea</t>
    <phoneticPr fontId="13" type="noConversion"/>
  </si>
  <si>
    <t>자료 : 통계청 『인구주택총조사보고서』</t>
    <phoneticPr fontId="32" type="noConversion"/>
  </si>
  <si>
    <t>여                                             Female</t>
    <phoneticPr fontId="13" type="noConversion"/>
  </si>
  <si>
    <t xml:space="preserve">자료 : 통계청  「국내인구이동통계」 </t>
    <phoneticPr fontId="38" type="noConversion"/>
  </si>
  <si>
    <t xml:space="preserve">Year </t>
    <phoneticPr fontId="38" type="noConversion"/>
  </si>
  <si>
    <t>연   별</t>
    <phoneticPr fontId="38" type="noConversion"/>
  </si>
  <si>
    <t>No.  of</t>
    <phoneticPr fontId="13" type="noConversion"/>
  </si>
  <si>
    <t>No. of</t>
    <phoneticPr fontId="13" type="noConversion"/>
  </si>
  <si>
    <t>기타
(동거, 별거)</t>
    <phoneticPr fontId="13" type="noConversion"/>
  </si>
  <si>
    <t>living with partner, Separated</t>
    <phoneticPr fontId="13" type="noConversion"/>
  </si>
  <si>
    <t>…</t>
    <phoneticPr fontId="13" type="noConversion"/>
  </si>
  <si>
    <t>…</t>
    <phoneticPr fontId="32" type="noConversion"/>
  </si>
  <si>
    <t>Never</t>
    <phoneticPr fontId="32" type="noConversion"/>
  </si>
  <si>
    <t>Attending</t>
    <phoneticPr fontId="32" type="noConversion"/>
  </si>
  <si>
    <t>5 Year &amp;                     5-year age group</t>
    <phoneticPr fontId="32" type="noConversion"/>
  </si>
  <si>
    <t>Lump-sumdeposit 
for rent</t>
    <phoneticPr fontId="13" type="noConversion"/>
  </si>
  <si>
    <t>출     생
Live Births</t>
    <phoneticPr fontId="13" type="noConversion"/>
  </si>
  <si>
    <t>…</t>
    <phoneticPr fontId="32" type="noConversion"/>
  </si>
  <si>
    <t>주택</t>
    <phoneticPr fontId="13" type="noConversion"/>
  </si>
  <si>
    <t>단독주택</t>
    <phoneticPr fontId="13" type="noConversion"/>
  </si>
  <si>
    <t>아파트</t>
    <phoneticPr fontId="13" type="noConversion"/>
  </si>
  <si>
    <t>연립주택</t>
    <phoneticPr fontId="13" type="noConversion"/>
  </si>
  <si>
    <t>다세대주택</t>
    <phoneticPr fontId="13" type="noConversion"/>
  </si>
  <si>
    <t>비거주용건물내 주택</t>
    <phoneticPr fontId="13" type="noConversion"/>
  </si>
  <si>
    <t>주택이외의 거처</t>
    <phoneticPr fontId="13" type="noConversion"/>
  </si>
  <si>
    <t>Living quarters other
 than housing unit</t>
    <phoneticPr fontId="13" type="noConversion"/>
  </si>
  <si>
    <t>House within commercial
building</t>
    <phoneticPr fontId="13" type="noConversion"/>
  </si>
  <si>
    <t>Housing</t>
    <phoneticPr fontId="13" type="noConversion"/>
  </si>
  <si>
    <t>등  록  인  구    Registered Population</t>
    <phoneticPr fontId="13" type="noConversion"/>
  </si>
  <si>
    <t>등 록 인 구  Registered  Population</t>
    <phoneticPr fontId="13" type="noConversion"/>
  </si>
  <si>
    <t>등 록 인 구  Registered Population</t>
    <phoneticPr fontId="13" type="noConversion"/>
  </si>
  <si>
    <t>Apartment unit in a private 
house</t>
    <phoneticPr fontId="13" type="noConversion"/>
  </si>
  <si>
    <t>2015</t>
    <phoneticPr fontId="32" type="noConversion"/>
  </si>
  <si>
    <t>1월</t>
    <phoneticPr fontId="13" type="noConversion"/>
  </si>
  <si>
    <t>2015</t>
    <phoneticPr fontId="32" type="noConversion"/>
  </si>
  <si>
    <t>2015</t>
    <phoneticPr fontId="38" type="noConversion"/>
  </si>
  <si>
    <t>2015</t>
    <phoneticPr fontId="38" type="noConversion"/>
  </si>
  <si>
    <t>2016</t>
    <phoneticPr fontId="32" type="noConversion"/>
  </si>
  <si>
    <t>2015</t>
    <phoneticPr fontId="32" type="noConversion"/>
  </si>
  <si>
    <t>2016</t>
    <phoneticPr fontId="32" type="noConversion"/>
  </si>
  <si>
    <t>2016</t>
    <phoneticPr fontId="32" type="noConversion"/>
  </si>
  <si>
    <t>2016</t>
    <phoneticPr fontId="32" type="noConversion"/>
  </si>
  <si>
    <t>2016</t>
    <phoneticPr fontId="38" type="noConversion"/>
  </si>
  <si>
    <t>2016</t>
    <phoneticPr fontId="38" type="noConversion"/>
  </si>
  <si>
    <t>2016</t>
    <phoneticPr fontId="32" type="noConversion"/>
  </si>
  <si>
    <t>2017</t>
    <phoneticPr fontId="32" type="noConversion"/>
  </si>
  <si>
    <t>2017</t>
    <phoneticPr fontId="32" type="noConversion"/>
  </si>
  <si>
    <t>2018</t>
    <phoneticPr fontId="32" type="noConversion"/>
  </si>
  <si>
    <t>2018</t>
    <phoneticPr fontId="32" type="noConversion"/>
  </si>
  <si>
    <t>2017</t>
    <phoneticPr fontId="38" type="noConversion"/>
  </si>
  <si>
    <t>2018</t>
    <phoneticPr fontId="38" type="noConversion"/>
  </si>
  <si>
    <t>2018</t>
    <phoneticPr fontId="38" type="noConversion"/>
  </si>
  <si>
    <t>2017</t>
    <phoneticPr fontId="38" type="noConversion"/>
  </si>
  <si>
    <t>2018</t>
    <phoneticPr fontId="13" type="noConversion"/>
  </si>
  <si>
    <t>2017</t>
  </si>
  <si>
    <t>주민등록연앙인구</t>
    <phoneticPr fontId="13" type="noConversion"/>
  </si>
  <si>
    <t>남
 Male</t>
    <phoneticPr fontId="13" type="noConversion"/>
  </si>
  <si>
    <t>남
Male</t>
    <phoneticPr fontId="13" type="noConversion"/>
  </si>
  <si>
    <t>여
Female</t>
    <phoneticPr fontId="13" type="noConversion"/>
  </si>
  <si>
    <t>합 계
Total</t>
    <phoneticPr fontId="13" type="noConversion"/>
  </si>
  <si>
    <t>외국인
Foreigner</t>
    <phoneticPr fontId="13" type="noConversion"/>
  </si>
  <si>
    <t>and older</t>
    <phoneticPr fontId="13" type="noConversion"/>
  </si>
  <si>
    <t>source : Civil Affairs Dept.</t>
    <phoneticPr fontId="32" type="noConversion"/>
  </si>
  <si>
    <t>Population Trends</t>
    <phoneticPr fontId="13" type="noConversion"/>
  </si>
  <si>
    <t>Registered Population Trends</t>
    <phoneticPr fontId="13" type="noConversion"/>
  </si>
  <si>
    <t xml:space="preserve"> Address population Trends</t>
    <phoneticPr fontId="32" type="noConversion"/>
  </si>
  <si>
    <t>Population by Marital Status (15 years old and older)</t>
    <phoneticPr fontId="13" type="noConversion"/>
  </si>
  <si>
    <t>Population by Educational Attainment (6 years old and older)</t>
    <phoneticPr fontId="37" type="noConversion"/>
  </si>
  <si>
    <t>Population by Educational Attainment  (6 years old and older)</t>
    <phoneticPr fontId="37" type="noConversion"/>
  </si>
  <si>
    <t>source : Civil Affairs Dept.</t>
    <phoneticPr fontId="13" type="noConversion"/>
  </si>
  <si>
    <t>시  도  간      Intera Province</t>
    <phoneticPr fontId="13" type="noConversion"/>
  </si>
  <si>
    <t>순이동</t>
    <phoneticPr fontId="13" type="noConversion"/>
  </si>
  <si>
    <t>Net migration</t>
    <phoneticPr fontId="13" type="noConversion"/>
  </si>
  <si>
    <t>Migrants by Si</t>
    <phoneticPr fontId="13" type="noConversion"/>
  </si>
  <si>
    <t>Migrants by Place of Origin(Dongducheon ← Other Regions)</t>
    <phoneticPr fontId="32" type="noConversion"/>
  </si>
  <si>
    <t>Migrants by Place of Destination(Dongducheon → Other Regions)</t>
    <phoneticPr fontId="32" type="noConversion"/>
  </si>
  <si>
    <t>13. 외국인과의 혼인           Total Domestic and International Marriages</t>
    <phoneticPr fontId="34" type="noConversion"/>
  </si>
  <si>
    <t>Bride Marriage</t>
    <phoneticPr fontId="32" type="noConversion"/>
  </si>
  <si>
    <t>Bridegroom Marriage</t>
    <phoneticPr fontId="32" type="noConversion"/>
  </si>
  <si>
    <t>Foreign bridegroom</t>
    <phoneticPr fontId="32" type="noConversion"/>
  </si>
  <si>
    <t>65세 이상</t>
    <phoneticPr fontId="13" type="noConversion"/>
  </si>
  <si>
    <t>65세 이상
고령자
Person 65
and older</t>
    <phoneticPr fontId="13" type="noConversion"/>
  </si>
  <si>
    <t>배우자 있음</t>
    <phoneticPr fontId="13" type="noConversion"/>
  </si>
  <si>
    <t>85세 이상</t>
    <phoneticPr fontId="13" type="noConversion"/>
  </si>
  <si>
    <r>
      <t>세     대</t>
    </r>
    <r>
      <rPr>
        <vertAlign val="superscript"/>
        <sz val="10"/>
        <rFont val="굴림"/>
        <family val="3"/>
        <charset val="129"/>
      </rPr>
      <t>1)</t>
    </r>
    <phoneticPr fontId="13" type="noConversion"/>
  </si>
  <si>
    <r>
      <t>고 령 자</t>
    </r>
    <r>
      <rPr>
        <vertAlign val="superscript"/>
        <sz val="10"/>
        <rFont val="굴림"/>
        <family val="3"/>
        <charset val="129"/>
      </rPr>
      <t>2)</t>
    </r>
    <phoneticPr fontId="13" type="noConversion"/>
  </si>
  <si>
    <r>
      <t>세     대</t>
    </r>
    <r>
      <rPr>
        <vertAlign val="superscript"/>
        <sz val="10"/>
        <rFont val="굴림"/>
        <family val="3"/>
        <charset val="129"/>
      </rPr>
      <t>1)</t>
    </r>
  </si>
  <si>
    <r>
      <t>3. 연령별(5세별) 및 성별 인구</t>
    </r>
    <r>
      <rPr>
        <b/>
        <vertAlign val="superscript"/>
        <sz val="14"/>
        <rFont val="굴림"/>
        <family val="3"/>
        <charset val="129"/>
      </rPr>
      <t>1)</t>
    </r>
    <r>
      <rPr>
        <b/>
        <sz val="14"/>
        <rFont val="굴림"/>
        <family val="3"/>
        <charset val="129"/>
      </rPr>
      <t>(3-1)</t>
    </r>
    <phoneticPr fontId="13" type="noConversion"/>
  </si>
  <si>
    <r>
      <t xml:space="preserve">3. 연령별(5세별) 및 성별 인구 </t>
    </r>
    <r>
      <rPr>
        <b/>
        <vertAlign val="superscript"/>
        <sz val="14"/>
        <rFont val="굴림"/>
        <family val="3"/>
        <charset val="129"/>
      </rPr>
      <t>1)</t>
    </r>
    <r>
      <rPr>
        <b/>
        <sz val="14"/>
        <rFont val="굴림"/>
        <family val="3"/>
        <charset val="129"/>
      </rPr>
      <t>(3-2)</t>
    </r>
    <phoneticPr fontId="13" type="noConversion"/>
  </si>
  <si>
    <r>
      <t>3. 연령별(5세별) 및 성별 인구</t>
    </r>
    <r>
      <rPr>
        <b/>
        <vertAlign val="superscript"/>
        <sz val="14"/>
        <rFont val="굴림"/>
        <family val="3"/>
        <charset val="129"/>
      </rPr>
      <t>1)</t>
    </r>
    <r>
      <rPr>
        <b/>
        <sz val="14"/>
        <rFont val="굴림"/>
        <family val="3"/>
        <charset val="129"/>
      </rPr>
      <t>(3-3)</t>
    </r>
    <phoneticPr fontId="13" type="noConversion"/>
  </si>
  <si>
    <r>
      <t>4. 혼인상태별 인구(15세 이상 인구)</t>
    </r>
    <r>
      <rPr>
        <b/>
        <vertAlign val="superscript"/>
        <sz val="14"/>
        <rFont val="굴림"/>
        <family val="3"/>
        <charset val="129"/>
      </rPr>
      <t>1)</t>
    </r>
    <phoneticPr fontId="13" type="noConversion"/>
  </si>
  <si>
    <r>
      <t xml:space="preserve">5. 교육정도별 인구(6세 이상)(2-1) </t>
    </r>
    <r>
      <rPr>
        <b/>
        <vertAlign val="superscript"/>
        <sz val="14"/>
        <rFont val="굴림"/>
        <family val="3"/>
        <charset val="129"/>
      </rPr>
      <t>1)</t>
    </r>
    <phoneticPr fontId="37" type="noConversion"/>
  </si>
  <si>
    <r>
      <t>5. 교육정도별 인구(6세 이상)(2-2)</t>
    </r>
    <r>
      <rPr>
        <b/>
        <vertAlign val="superscript"/>
        <sz val="14"/>
        <rFont val="굴림"/>
        <family val="3"/>
        <charset val="129"/>
      </rPr>
      <t>1)</t>
    </r>
    <phoneticPr fontId="37" type="noConversion"/>
  </si>
  <si>
    <r>
      <t>이동률</t>
    </r>
    <r>
      <rPr>
        <vertAlign val="superscript"/>
        <sz val="10"/>
        <rFont val="굴림"/>
        <family val="3"/>
        <charset val="129"/>
      </rPr>
      <t>2)</t>
    </r>
    <phoneticPr fontId="13" type="noConversion"/>
  </si>
  <si>
    <t>-</t>
  </si>
  <si>
    <t>…</t>
  </si>
  <si>
    <t>…</t>
    <phoneticPr fontId="13" type="noConversion"/>
  </si>
  <si>
    <t>-</t>
    <phoneticPr fontId="32" type="noConversion"/>
  </si>
  <si>
    <t>주 : 1) 외국인 세대수 제외.('98년부터 적용) Foreign households excluded(since 1998)</t>
    <phoneticPr fontId="13" type="noConversion"/>
  </si>
  <si>
    <t xml:space="preserve">      2)  "65세이상 고령자"는 한국인만을 포함</t>
    <phoneticPr fontId="13" type="noConversion"/>
  </si>
  <si>
    <t>주 : 1) 외국인 제외</t>
    <phoneticPr fontId="13" type="noConversion"/>
  </si>
  <si>
    <t>주 : 1) 외국인 제외 Foreigners excluded(Since 1998)</t>
    <phoneticPr fontId="13" type="noConversion"/>
  </si>
  <si>
    <t>주 : 1) 6세 이상 내국인을 대상으로 집계(외국인제외), 2013년 남녀 성별구분 항목 추가</t>
    <phoneticPr fontId="32" type="noConversion"/>
  </si>
  <si>
    <t xml:space="preserve">          초·중·고등학교 ‘수료’는 ‘졸업’에 포함 &amp; ‘휴학’은 ‘재학’에 포함, 대학원(석사, 박사) ‘휴학’은 ‘재학’에 포함 </t>
    <phoneticPr fontId="32" type="noConversion"/>
  </si>
  <si>
    <t>주 : 1) 일반가구를 대상으로 집계. 단,집단가구(6인이상 비친족가구,기숙사,사회시설등)및 외국인가구 제외</t>
    <phoneticPr fontId="13" type="noConversion"/>
  </si>
  <si>
    <t xml:space="preserve">          사용방은 방,거실 및 식사용방의 합계임</t>
    <phoneticPr fontId="13" type="noConversion"/>
  </si>
  <si>
    <t xml:space="preserve">       2) 이동률=(연간이동자수/주민등록연앙인구)×100  단, 외국인 제외</t>
    <phoneticPr fontId="13" type="noConversion"/>
  </si>
  <si>
    <t>주 :  1) 주민등록 전출입신고에 의한 자료이며, 시군구내이동은 전입인구에 기준하였음</t>
    <phoneticPr fontId="13" type="noConversion"/>
  </si>
  <si>
    <t>주 : 1) '남편혼인건수'는 아내의 국적과 상관없는 남자의 전체 혼인건수, 아내 혼인건수도 마찬가지임</t>
    <phoneticPr fontId="32" type="noConversion"/>
  </si>
  <si>
    <t xml:space="preserve">          (Bridegroom-Marriages is the number of total marriages of Bridegroom regardless of Bride’s nationality. Vice versa for Bride-Marriages)</t>
    <phoneticPr fontId="32" type="noConversion"/>
  </si>
  <si>
    <t>자료 : 민원봉사과 「주민등록인구통계」</t>
    <phoneticPr fontId="13" type="noConversion"/>
  </si>
  <si>
    <t>자료 : 민원봉사과 「주민등록인구통계보고서」</t>
    <phoneticPr fontId="13" type="noConversion"/>
  </si>
  <si>
    <t xml:space="preserve">자료 : 통계청 인구동향과 「국내인구이동통계」 </t>
    <phoneticPr fontId="38" type="noConversion"/>
  </si>
  <si>
    <t xml:space="preserve">자료 : 통계청 「국내인구이동통계」 </t>
    <phoneticPr fontId="38" type="noConversion"/>
  </si>
  <si>
    <t xml:space="preserve">자료 : 통계청 인구동향과 「인구동향조사」 </t>
    <phoneticPr fontId="1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</si>
</sst>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5">
    <numFmt numFmtId="41" formatCode="_-* #,##0_-;\-* #,##0_-;_-* &quot;-&quot;_-;_-@_-"/>
    <numFmt numFmtId="43" formatCode="_-* #,##0.00_-;\-* #,##0.00_-;_-* &quot;-&quot;??_-;_-@_-"/>
    <numFmt numFmtId="176" formatCode="&quot;₩&quot;#,##0;[Red]&quot;₩&quot;\-#,##0"/>
    <numFmt numFmtId="177" formatCode="&quot;₩&quot;#,##0.00;[Red]&quot;₩&quot;\-#,##0.00"/>
    <numFmt numFmtId="178" formatCode="_ &quot;₩&quot;* #,##0_ ;_ &quot;₩&quot;* \-#,##0_ ;_ &quot;₩&quot;* &quot;-&quot;_ ;_ @_ "/>
    <numFmt numFmtId="179" formatCode="_ * #,##0_ ;_ * \-#,##0_ ;_ * &quot;-&quot;_ ;_ @_ "/>
    <numFmt numFmtId="180" formatCode="_ &quot;₩&quot;* #,##0.00_ ;_ &quot;₩&quot;* \-#,##0.00_ ;_ &quot;₩&quot;* &quot;-&quot;??_ ;_ @_ "/>
    <numFmt numFmtId="181" formatCode="_ * #,##0.00_ ;_ * \-#,##0.00_ ;_ * &quot;-&quot;??_ ;_ @_ "/>
    <numFmt numFmtId="182" formatCode="0.0"/>
    <numFmt numFmtId="183" formatCode="0,000"/>
    <numFmt numFmtId="184" formatCode="_ * #,##0.00_ ;_ * \-#,##0.00_ ;_ * &quot;-&quot;_ ;_ @_ "/>
    <numFmt numFmtId="185" formatCode="#,##0;;\-"/>
    <numFmt numFmtId="186" formatCode="0_);[Red]\(0\)"/>
    <numFmt numFmtId="187" formatCode="&quot;$&quot;#,##0_);[Red]\(&quot;$&quot;#,##0\)"/>
    <numFmt numFmtId="188" formatCode="&quot;$&quot;#,##0.00_);[Red]\(&quot;$&quot;#,##0.00\)"/>
    <numFmt numFmtId="189" formatCode="0.0_);[Red]\(0.0\)"/>
    <numFmt numFmtId="190" formatCode="#,##0.00_);[Red]\(#,##0.00\)"/>
    <numFmt numFmtId="191" formatCode="0.00_);[Red]\(0.00\)"/>
    <numFmt numFmtId="192" formatCode="#,##0_ "/>
    <numFmt numFmtId="193" formatCode="#,##0_);[Red]\(#,##0\)"/>
    <numFmt numFmtId="194" formatCode="#,##0\ "/>
    <numFmt numFmtId="195" formatCode="#,##0.0_ "/>
    <numFmt numFmtId="196" formatCode="_-* #,##0.0_-;\-* #,##0.0_-;_-* &quot;-&quot;?_-;_-@_-"/>
    <numFmt numFmtId="197" formatCode="#,##0.000_ "/>
    <numFmt numFmtId="198" formatCode="#,##0.0;\(#,##0.0\);\ &quot;-&quot;\ "/>
    <numFmt numFmtId="199" formatCode="&quot;A$&quot;\ #,##0.0;&quot;$&quot;\-#,##0.0"/>
    <numFmt numFmtId="200" formatCode="&quot;$&quot;#,##0;\(&quot;$&quot;#,##0\)"/>
    <numFmt numFmtId="201" formatCode="0.00_ "/>
    <numFmt numFmtId="202" formatCode="#,##0.0_);[Red]\(#,##0.0\)"/>
    <numFmt numFmtId="203" formatCode="0,000.00"/>
    <numFmt numFmtId="204" formatCode="#,##0.00\ \ "/>
    <numFmt numFmtId="205" formatCode="0.0_ "/>
    <numFmt numFmtId="206" formatCode="#,##0;[Red]#,##0"/>
    <numFmt numFmtId="207" formatCode="_-* #,##0.00_-;\-* #,##0.00_-;_-* &quot;-&quot;_-;_-@_-"/>
    <numFmt numFmtId="208" formatCode="#,##0.0"/>
  </numFmts>
  <fonts count="70">
    <font>
      <sz val="12"/>
      <name val="바탕체"/>
      <family val="1"/>
      <charset val="129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2"/>
      <name val="바탕체"/>
      <family val="1"/>
      <charset val="129"/>
    </font>
    <font>
      <b/>
      <sz val="14"/>
      <name val="바탕체"/>
      <family val="1"/>
      <charset val="129"/>
    </font>
    <font>
      <sz val="9"/>
      <name val="굴림체"/>
      <family val="3"/>
      <charset val="129"/>
    </font>
    <font>
      <b/>
      <sz val="9"/>
      <name val="굴림체"/>
      <family val="3"/>
      <charset val="129"/>
    </font>
    <font>
      <sz val="9"/>
      <name val="Times New Roman"/>
      <family val="1"/>
    </font>
    <font>
      <sz val="8"/>
      <name val="Arial Narrow"/>
      <family val="2"/>
    </font>
    <font>
      <b/>
      <sz val="14"/>
      <name val="굴림체"/>
      <family val="3"/>
      <charset val="129"/>
    </font>
    <font>
      <sz val="10"/>
      <name val="바탕"/>
      <family val="1"/>
      <charset val="129"/>
    </font>
    <font>
      <sz val="8"/>
      <name val="바탕"/>
      <family val="1"/>
      <charset val="129"/>
    </font>
    <font>
      <sz val="9"/>
      <name val="바탕"/>
      <family val="1"/>
      <charset val="129"/>
    </font>
    <font>
      <b/>
      <sz val="10"/>
      <name val="바탕"/>
      <family val="1"/>
      <charset val="129"/>
    </font>
    <font>
      <b/>
      <sz val="9"/>
      <name val="바탕"/>
      <family val="1"/>
      <charset val="129"/>
    </font>
    <font>
      <b/>
      <sz val="14"/>
      <name val="바탕"/>
      <family val="1"/>
      <charset val="129"/>
    </font>
    <font>
      <sz val="12"/>
      <name val="¸íÁ¶"/>
      <family val="3"/>
      <charset val="129"/>
    </font>
    <font>
      <sz val="11"/>
      <name val="µ¸¿ò"/>
      <family val="3"/>
      <charset val="129"/>
    </font>
    <font>
      <sz val="12"/>
      <name val="¹ÙÅÁÃ¼"/>
      <family val="1"/>
      <charset val="129"/>
    </font>
    <font>
      <sz val="10"/>
      <name val="Geneva"/>
      <family val="2"/>
    </font>
    <font>
      <sz val="12"/>
      <name val="±¼¸²Ã¼"/>
      <family val="3"/>
      <charset val="129"/>
    </font>
    <font>
      <sz val="12"/>
      <name val="뼻뮝"/>
      <family val="1"/>
      <charset val="129"/>
    </font>
    <font>
      <sz val="12"/>
      <name val="¸iA¶"/>
      <family val="3"/>
      <charset val="129"/>
    </font>
    <font>
      <sz val="12"/>
      <name val="¹UAAA¼"/>
      <family val="3"/>
      <charset val="129"/>
    </font>
    <font>
      <sz val="11"/>
      <name val="μ¸¿o"/>
      <family val="3"/>
      <charset val="129"/>
    </font>
    <font>
      <sz val="12"/>
      <name val="±¼¸²A¼"/>
      <family val="3"/>
      <charset val="129"/>
    </font>
    <font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8"/>
      <name val="Arial"/>
      <family val="2"/>
    </font>
    <font>
      <sz val="8"/>
      <name val="바탕체"/>
      <family val="1"/>
      <charset val="129"/>
    </font>
    <font>
      <sz val="9"/>
      <name val="바탕체"/>
      <family val="1"/>
      <charset val="129"/>
    </font>
    <font>
      <sz val="12"/>
      <color indexed="8"/>
      <name val="바탕체"/>
      <family val="1"/>
      <charset val="129"/>
    </font>
    <font>
      <b/>
      <sz val="9"/>
      <name val="Arial Narrow"/>
      <family val="2"/>
    </font>
    <font>
      <sz val="11"/>
      <name val="돋움"/>
      <family val="3"/>
      <charset val="129"/>
    </font>
    <font>
      <b/>
      <sz val="12"/>
      <name val="Times New Roman"/>
      <family val="1"/>
    </font>
    <font>
      <sz val="10"/>
      <name val="Helv"/>
      <family val="2"/>
    </font>
    <font>
      <u/>
      <sz val="10"/>
      <color indexed="36"/>
      <name val="바탕"/>
      <family val="1"/>
      <charset val="129"/>
    </font>
    <font>
      <sz val="10"/>
      <name val="굴림체"/>
      <family val="3"/>
      <charset val="129"/>
    </font>
    <font>
      <sz val="8"/>
      <name val="Arial"/>
      <family val="2"/>
    </font>
    <font>
      <sz val="11"/>
      <color theme="1"/>
      <name val="맑은 고딕"/>
      <family val="3"/>
      <charset val="129"/>
      <scheme val="minor"/>
    </font>
    <font>
      <sz val="11"/>
      <color indexed="8"/>
      <name val="맑은 고딕"/>
      <family val="2"/>
      <scheme val="minor"/>
    </font>
    <font>
      <sz val="11"/>
      <color theme="1"/>
      <name val="맑은 고딕"/>
      <family val="2"/>
      <scheme val="minor"/>
    </font>
    <font>
      <b/>
      <sz val="14"/>
      <name val="굴림"/>
      <family val="3"/>
      <charset val="129"/>
    </font>
    <font>
      <b/>
      <sz val="12"/>
      <name val="굴림"/>
      <family val="3"/>
      <charset val="129"/>
    </font>
    <font>
      <sz val="10"/>
      <name val="굴림"/>
      <family val="3"/>
      <charset val="129"/>
    </font>
    <font>
      <vertAlign val="superscript"/>
      <sz val="10"/>
      <name val="굴림"/>
      <family val="3"/>
      <charset val="129"/>
    </font>
    <font>
      <sz val="10"/>
      <color indexed="8"/>
      <name val="굴림"/>
      <family val="3"/>
      <charset val="129"/>
    </font>
    <font>
      <b/>
      <sz val="10"/>
      <name val="굴림"/>
      <family val="3"/>
      <charset val="129"/>
    </font>
    <font>
      <b/>
      <sz val="10"/>
      <color theme="1"/>
      <name val="굴림"/>
      <family val="3"/>
      <charset val="129"/>
    </font>
    <font>
      <sz val="12"/>
      <name val="굴림"/>
      <family val="3"/>
      <charset val="129"/>
    </font>
    <font>
      <sz val="9"/>
      <name val="굴림"/>
      <family val="3"/>
      <charset val="129"/>
    </font>
    <font>
      <b/>
      <sz val="11"/>
      <name val="굴림"/>
      <family val="3"/>
      <charset val="129"/>
    </font>
    <font>
      <sz val="11"/>
      <name val="굴림"/>
      <family val="3"/>
      <charset val="129"/>
    </font>
    <font>
      <sz val="10"/>
      <color theme="1"/>
      <name val="굴림"/>
      <family val="3"/>
      <charset val="129"/>
    </font>
    <font>
      <sz val="12"/>
      <color theme="1"/>
      <name val="굴림"/>
      <family val="3"/>
      <charset val="129"/>
    </font>
    <font>
      <sz val="10"/>
      <color rgb="FFFF0000"/>
      <name val="굴림"/>
      <family val="3"/>
      <charset val="129"/>
    </font>
    <font>
      <sz val="8"/>
      <name val="굴림"/>
      <family val="3"/>
      <charset val="129"/>
    </font>
    <font>
      <b/>
      <vertAlign val="superscript"/>
      <sz val="14"/>
      <name val="굴림"/>
      <family val="3"/>
      <charset val="129"/>
    </font>
    <font>
      <b/>
      <sz val="10"/>
      <color indexed="8"/>
      <name val="굴림"/>
      <family val="3"/>
      <charset val="129"/>
    </font>
    <font>
      <sz val="14"/>
      <name val="굴림"/>
      <family val="3"/>
      <charset val="129"/>
    </font>
    <font>
      <b/>
      <sz val="16"/>
      <name val="굴림"/>
      <family val="3"/>
      <charset val="129"/>
    </font>
    <font>
      <sz val="10"/>
      <color indexed="63"/>
      <name val="굴림"/>
      <family val="3"/>
      <charset val="129"/>
    </font>
    <font>
      <sz val="12"/>
      <color rgb="FFFF0000"/>
      <name val="굴림"/>
      <family val="3"/>
      <charset val="129"/>
    </font>
    <font>
      <sz val="11"/>
      <color rgb="FFFF0000"/>
      <name val="굴림"/>
      <family val="3"/>
      <charset val="129"/>
    </font>
    <font>
      <sz val="10"/>
      <color rgb="FF000000"/>
      <name val="굴림"/>
      <family val="3"/>
      <charset val="129"/>
    </font>
    <font>
      <b/>
      <sz val="10"/>
      <color rgb="FF000000"/>
      <name val="굴림"/>
      <family val="3"/>
      <charset val="129"/>
    </font>
    <font>
      <b/>
      <sz val="9"/>
      <name val="굴림"/>
      <family val="3"/>
      <charset val="129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26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</borders>
  <cellStyleXfs count="642">
    <xf numFmtId="0" fontId="0" fillId="0" borderId="0"/>
    <xf numFmtId="0" fontId="18" fillId="0" borderId="0" applyFont="0" applyFill="0" applyBorder="0" applyAlignment="0" applyProtection="0"/>
    <xf numFmtId="0" fontId="2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2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177" fontId="25" fillId="0" borderId="0" applyFont="0" applyFill="0" applyBorder="0" applyAlignment="0" applyProtection="0"/>
    <xf numFmtId="177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177" fontId="25" fillId="0" borderId="0" applyFont="0" applyFill="0" applyBorder="0" applyAlignment="0" applyProtection="0"/>
    <xf numFmtId="177" fontId="20" fillId="0" borderId="0" applyFont="0" applyFill="0" applyBorder="0" applyAlignment="0" applyProtection="0"/>
    <xf numFmtId="177" fontId="25" fillId="0" borderId="0" applyFont="0" applyFill="0" applyBorder="0" applyAlignment="0" applyProtection="0"/>
    <xf numFmtId="177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177" fontId="25" fillId="0" borderId="0" applyFont="0" applyFill="0" applyBorder="0" applyAlignment="0" applyProtection="0"/>
    <xf numFmtId="177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178" fontId="25" fillId="0" borderId="0" applyFont="0" applyFill="0" applyBorder="0" applyAlignment="0" applyProtection="0"/>
    <xf numFmtId="178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178" fontId="25" fillId="0" borderId="0" applyFont="0" applyFill="0" applyBorder="0" applyAlignment="0" applyProtection="0"/>
    <xf numFmtId="178" fontId="20" fillId="0" borderId="0" applyFont="0" applyFill="0" applyBorder="0" applyAlignment="0" applyProtection="0"/>
    <xf numFmtId="178" fontId="25" fillId="0" borderId="0" applyFont="0" applyFill="0" applyBorder="0" applyAlignment="0" applyProtection="0"/>
    <xf numFmtId="178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178" fontId="25" fillId="0" borderId="0" applyFont="0" applyFill="0" applyBorder="0" applyAlignment="0" applyProtection="0"/>
    <xf numFmtId="178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2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2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0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180" fontId="25" fillId="0" borderId="0" applyFont="0" applyFill="0" applyBorder="0" applyAlignment="0" applyProtection="0"/>
    <xf numFmtId="18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180" fontId="25" fillId="0" borderId="0" applyFont="0" applyFill="0" applyBorder="0" applyAlignment="0" applyProtection="0"/>
    <xf numFmtId="18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180" fontId="25" fillId="0" borderId="0" applyFont="0" applyFill="0" applyBorder="0" applyAlignment="0" applyProtection="0"/>
    <xf numFmtId="180" fontId="20" fillId="0" borderId="0" applyFont="0" applyFill="0" applyBorder="0" applyAlignment="0" applyProtection="0"/>
    <xf numFmtId="180" fontId="25" fillId="0" borderId="0" applyFont="0" applyFill="0" applyBorder="0" applyAlignment="0" applyProtection="0"/>
    <xf numFmtId="18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180" fontId="25" fillId="0" borderId="0" applyFont="0" applyFill="0" applyBorder="0" applyAlignment="0" applyProtection="0"/>
    <xf numFmtId="18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180" fontId="25" fillId="0" borderId="0" applyFont="0" applyFill="0" applyBorder="0" applyAlignment="0" applyProtection="0"/>
    <xf numFmtId="180" fontId="20" fillId="0" borderId="0" applyFont="0" applyFill="0" applyBorder="0" applyAlignment="0" applyProtection="0"/>
    <xf numFmtId="180" fontId="25" fillId="0" borderId="0" applyFont="0" applyFill="0" applyBorder="0" applyAlignment="0" applyProtection="0"/>
    <xf numFmtId="18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180" fontId="25" fillId="0" borderId="0" applyFont="0" applyFill="0" applyBorder="0" applyAlignment="0" applyProtection="0"/>
    <xf numFmtId="18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2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24" fillId="0" borderId="0" applyFont="0" applyFill="0" applyBorder="0" applyAlignment="0" applyProtection="0"/>
    <xf numFmtId="0" fontId="19" fillId="0" borderId="0" applyFont="0" applyFill="0" applyBorder="0" applyAlignment="0" applyProtection="0"/>
    <xf numFmtId="38" fontId="25" fillId="0" borderId="0" applyFont="0" applyFill="0" applyBorder="0" applyAlignment="0" applyProtection="0"/>
    <xf numFmtId="38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179" fontId="25" fillId="0" borderId="0" applyFont="0" applyFill="0" applyBorder="0" applyAlignment="0" applyProtection="0"/>
    <xf numFmtId="179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179" fontId="25" fillId="0" borderId="0" applyFont="0" applyFill="0" applyBorder="0" applyAlignment="0" applyProtection="0"/>
    <xf numFmtId="179" fontId="20" fillId="0" borderId="0" applyFont="0" applyFill="0" applyBorder="0" applyAlignment="0" applyProtection="0"/>
    <xf numFmtId="179" fontId="25" fillId="0" borderId="0" applyFont="0" applyFill="0" applyBorder="0" applyAlignment="0" applyProtection="0"/>
    <xf numFmtId="179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179" fontId="25" fillId="0" borderId="0" applyFont="0" applyFill="0" applyBorder="0" applyAlignment="0" applyProtection="0"/>
    <xf numFmtId="179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2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24" fillId="0" borderId="0" applyFont="0" applyFill="0" applyBorder="0" applyAlignment="0" applyProtection="0"/>
    <xf numFmtId="0" fontId="19" fillId="0" borderId="0" applyFont="0" applyFill="0" applyBorder="0" applyAlignment="0" applyProtection="0"/>
    <xf numFmtId="40" fontId="25" fillId="0" borderId="0" applyFont="0" applyFill="0" applyBorder="0" applyAlignment="0" applyProtection="0"/>
    <xf numFmtId="4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181" fontId="25" fillId="0" borderId="0" applyFont="0" applyFill="0" applyBorder="0" applyAlignment="0" applyProtection="0"/>
    <xf numFmtId="181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181" fontId="25" fillId="0" borderId="0" applyFont="0" applyFill="0" applyBorder="0" applyAlignment="0" applyProtection="0"/>
    <xf numFmtId="181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181" fontId="25" fillId="0" borderId="0" applyFont="0" applyFill="0" applyBorder="0" applyAlignment="0" applyProtection="0"/>
    <xf numFmtId="181" fontId="20" fillId="0" borderId="0" applyFont="0" applyFill="0" applyBorder="0" applyAlignment="0" applyProtection="0"/>
    <xf numFmtId="181" fontId="25" fillId="0" borderId="0" applyFont="0" applyFill="0" applyBorder="0" applyAlignment="0" applyProtection="0"/>
    <xf numFmtId="181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181" fontId="25" fillId="0" borderId="0" applyFont="0" applyFill="0" applyBorder="0" applyAlignment="0" applyProtection="0"/>
    <xf numFmtId="181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181" fontId="25" fillId="0" borderId="0" applyFont="0" applyFill="0" applyBorder="0" applyAlignment="0" applyProtection="0"/>
    <xf numFmtId="181" fontId="20" fillId="0" borderId="0" applyFont="0" applyFill="0" applyBorder="0" applyAlignment="0" applyProtection="0"/>
    <xf numFmtId="181" fontId="25" fillId="0" borderId="0" applyFont="0" applyFill="0" applyBorder="0" applyAlignment="0" applyProtection="0"/>
    <xf numFmtId="181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181" fontId="25" fillId="0" borderId="0" applyFont="0" applyFill="0" applyBorder="0" applyAlignment="0" applyProtection="0"/>
    <xf numFmtId="181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5" fillId="0" borderId="0"/>
    <xf numFmtId="0" fontId="18" fillId="0" borderId="0"/>
    <xf numFmtId="0" fontId="24" fillId="0" borderId="0"/>
    <xf numFmtId="0" fontId="19" fillId="0" borderId="0"/>
    <xf numFmtId="0" fontId="24" fillId="0" borderId="0"/>
    <xf numFmtId="0" fontId="20" fillId="0" borderId="0"/>
    <xf numFmtId="0" fontId="26" fillId="0" borderId="0"/>
    <xf numFmtId="0" fontId="19" fillId="0" borderId="0"/>
    <xf numFmtId="0" fontId="25" fillId="0" borderId="0"/>
    <xf numFmtId="0" fontId="20" fillId="0" borderId="0"/>
    <xf numFmtId="0" fontId="25" fillId="0" borderId="0"/>
    <xf numFmtId="0" fontId="20" fillId="0" borderId="0"/>
    <xf numFmtId="0" fontId="26" fillId="0" borderId="0"/>
    <xf numFmtId="0" fontId="19" fillId="0" borderId="0"/>
    <xf numFmtId="0" fontId="27" fillId="0" borderId="0"/>
    <xf numFmtId="0" fontId="22" fillId="0" borderId="0"/>
    <xf numFmtId="0" fontId="21" fillId="0" borderId="0"/>
    <xf numFmtId="0" fontId="21" fillId="0" borderId="0"/>
    <xf numFmtId="0" fontId="27" fillId="0" borderId="0"/>
    <xf numFmtId="0" fontId="22" fillId="0" borderId="0"/>
    <xf numFmtId="0" fontId="25" fillId="0" borderId="0"/>
    <xf numFmtId="0" fontId="20" fillId="0" borderId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ill="0" applyBorder="0" applyAlignment="0" applyProtection="0"/>
    <xf numFmtId="2" fontId="29" fillId="0" borderId="0" applyFill="0" applyBorder="0" applyAlignment="0" applyProtection="0"/>
    <xf numFmtId="0" fontId="30" fillId="0" borderId="1" applyNumberFormat="0" applyAlignment="0" applyProtection="0">
      <alignment horizontal="left" vertical="center"/>
    </xf>
    <xf numFmtId="0" fontId="30" fillId="0" borderId="2">
      <alignment horizontal="left" vertical="center"/>
    </xf>
    <xf numFmtId="0" fontId="3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28" fillId="0" borderId="0"/>
    <xf numFmtId="0" fontId="29" fillId="0" borderId="3" applyNumberFormat="0" applyFill="0" applyAlignment="0" applyProtection="0"/>
    <xf numFmtId="0" fontId="31" fillId="0" borderId="0" applyFill="0" applyBorder="0" applyAlignment="0" applyProtection="0"/>
    <xf numFmtId="0" fontId="23" fillId="0" borderId="0"/>
    <xf numFmtId="179" fontId="5" fillId="0" borderId="0" applyFont="0" applyFill="0" applyBorder="0" applyAlignment="0" applyProtection="0"/>
    <xf numFmtId="41" fontId="36" fillId="0" borderId="0" applyFont="0" applyFill="0" applyBorder="0" applyAlignment="0" applyProtection="0"/>
    <xf numFmtId="0" fontId="28" fillId="0" borderId="0"/>
    <xf numFmtId="0" fontId="5" fillId="0" borderId="0" applyFont="0" applyFill="0" applyBorder="0" applyAlignment="0" applyProtection="0"/>
    <xf numFmtId="0" fontId="5" fillId="0" borderId="0" applyProtection="0"/>
    <xf numFmtId="0" fontId="5" fillId="0" borderId="0" applyProtection="0"/>
    <xf numFmtId="0" fontId="36" fillId="0" borderId="0">
      <alignment vertical="center"/>
    </xf>
    <xf numFmtId="0" fontId="4" fillId="0" borderId="0">
      <alignment vertical="center"/>
    </xf>
    <xf numFmtId="0" fontId="5" fillId="0" borderId="0"/>
    <xf numFmtId="179" fontId="5" fillId="0" borderId="0" applyFont="0" applyFill="0" applyBorder="0" applyAlignment="0" applyProtection="0"/>
    <xf numFmtId="0" fontId="12" fillId="0" borderId="0"/>
    <xf numFmtId="0" fontId="42" fillId="3" borderId="0" applyNumberFormat="0" applyBorder="0" applyAlignment="0" applyProtection="0">
      <alignment vertical="center"/>
    </xf>
    <xf numFmtId="0" fontId="42" fillId="5" borderId="0" applyNumberFormat="0" applyBorder="0" applyAlignment="0" applyProtection="0">
      <alignment vertical="center"/>
    </xf>
    <xf numFmtId="0" fontId="42" fillId="4" borderId="0" applyNumberFormat="0" applyBorder="0" applyAlignment="0" applyProtection="0">
      <alignment vertical="center"/>
    </xf>
    <xf numFmtId="199" fontId="36" fillId="0" borderId="0"/>
    <xf numFmtId="200" fontId="36" fillId="0" borderId="0"/>
    <xf numFmtId="198" fontId="12" fillId="0" borderId="0"/>
    <xf numFmtId="38" fontId="41" fillId="6" borderId="0" applyNumberFormat="0" applyBorder="0" applyAlignment="0" applyProtection="0"/>
    <xf numFmtId="10" fontId="41" fillId="7" borderId="14" applyNumberFormat="0" applyBorder="0" applyAlignment="0" applyProtection="0"/>
    <xf numFmtId="41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199" fontId="12" fillId="0" borderId="0"/>
    <xf numFmtId="10" fontId="28" fillId="0" borderId="0" applyFont="0" applyFill="0" applyBorder="0" applyAlignment="0" applyProtection="0"/>
    <xf numFmtId="0" fontId="39" fillId="0" borderId="0" applyNumberFormat="0" applyFill="0" applyBorder="0" applyAlignment="0" applyProtection="0">
      <alignment vertical="top"/>
      <protection locked="0"/>
    </xf>
    <xf numFmtId="179" fontId="40" fillId="0" borderId="0" applyFont="0" applyFill="0" applyBorder="0" applyAlignment="0" applyProtection="0"/>
    <xf numFmtId="0" fontId="42" fillId="0" borderId="0">
      <alignment vertical="center"/>
    </xf>
    <xf numFmtId="41" fontId="12" fillId="0" borderId="0" applyFont="0" applyFill="0" applyBorder="0" applyAlignment="0" applyProtection="0">
      <alignment vertical="center"/>
    </xf>
    <xf numFmtId="0" fontId="43" fillId="0" borderId="0">
      <alignment vertical="center"/>
    </xf>
    <xf numFmtId="41" fontId="12" fillId="0" borderId="0" applyFont="0" applyFill="0" applyBorder="0" applyAlignment="0" applyProtection="0">
      <alignment vertical="center"/>
    </xf>
    <xf numFmtId="0" fontId="12" fillId="0" borderId="0"/>
    <xf numFmtId="0" fontId="36" fillId="0" borderId="0"/>
    <xf numFmtId="0" fontId="36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181" fontId="20" fillId="0" borderId="0" applyFont="0" applyFill="0" applyBorder="0" applyAlignment="0" applyProtection="0"/>
    <xf numFmtId="181" fontId="25" fillId="0" borderId="0" applyFont="0" applyFill="0" applyBorder="0" applyAlignment="0" applyProtection="0"/>
    <xf numFmtId="181" fontId="20" fillId="0" borderId="0" applyFont="0" applyFill="0" applyBorder="0" applyAlignment="0" applyProtection="0"/>
    <xf numFmtId="181" fontId="25" fillId="0" borderId="0" applyFont="0" applyFill="0" applyBorder="0" applyAlignment="0" applyProtection="0"/>
    <xf numFmtId="179" fontId="20" fillId="0" borderId="0" applyFont="0" applyFill="0" applyBorder="0" applyAlignment="0" applyProtection="0"/>
    <xf numFmtId="179" fontId="25" fillId="0" borderId="0" applyFont="0" applyFill="0" applyBorder="0" applyAlignment="0" applyProtection="0"/>
    <xf numFmtId="180" fontId="20" fillId="0" borderId="0" applyFont="0" applyFill="0" applyBorder="0" applyAlignment="0" applyProtection="0"/>
    <xf numFmtId="180" fontId="25" fillId="0" borderId="0" applyFont="0" applyFill="0" applyBorder="0" applyAlignment="0" applyProtection="0"/>
    <xf numFmtId="180" fontId="20" fillId="0" borderId="0" applyFont="0" applyFill="0" applyBorder="0" applyAlignment="0" applyProtection="0"/>
    <xf numFmtId="180" fontId="25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76" fontId="20" fillId="0" borderId="0" applyFont="0" applyFill="0" applyBorder="0" applyAlignment="0" applyProtection="0"/>
    <xf numFmtId="176" fontId="25" fillId="0" borderId="0" applyFont="0" applyFill="0" applyBorder="0" applyAlignment="0" applyProtection="0"/>
    <xf numFmtId="178" fontId="20" fillId="0" borderId="0" applyFont="0" applyFill="0" applyBorder="0" applyAlignment="0" applyProtection="0"/>
    <xf numFmtId="178" fontId="25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77" fontId="20" fillId="0" borderId="0" applyFont="0" applyFill="0" applyBorder="0" applyAlignment="0" applyProtection="0"/>
    <xf numFmtId="177" fontId="25" fillId="0" borderId="0" applyFont="0" applyFill="0" applyBorder="0" applyAlignment="0" applyProtection="0"/>
    <xf numFmtId="0" fontId="3" fillId="0" borderId="0">
      <alignment vertical="center"/>
    </xf>
    <xf numFmtId="0" fontId="3" fillId="4" borderId="0" applyNumberFormat="0" applyBorder="0" applyAlignment="0" applyProtection="0">
      <alignment vertical="center"/>
    </xf>
    <xf numFmtId="177" fontId="25" fillId="0" borderId="0" applyFont="0" applyFill="0" applyBorder="0" applyAlignment="0" applyProtection="0"/>
    <xf numFmtId="177" fontId="20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78" fontId="25" fillId="0" borderId="0" applyFont="0" applyFill="0" applyBorder="0" applyAlignment="0" applyProtection="0"/>
    <xf numFmtId="178" fontId="20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0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0" fontId="25" fillId="0" borderId="0" applyFont="0" applyFill="0" applyBorder="0" applyAlignment="0" applyProtection="0"/>
    <xf numFmtId="180" fontId="20" fillId="0" borderId="0" applyFont="0" applyFill="0" applyBorder="0" applyAlignment="0" applyProtection="0"/>
    <xf numFmtId="180" fontId="25" fillId="0" borderId="0" applyFont="0" applyFill="0" applyBorder="0" applyAlignment="0" applyProtection="0"/>
    <xf numFmtId="180" fontId="20" fillId="0" borderId="0" applyFont="0" applyFill="0" applyBorder="0" applyAlignment="0" applyProtection="0"/>
    <xf numFmtId="179" fontId="25" fillId="0" borderId="0" applyFont="0" applyFill="0" applyBorder="0" applyAlignment="0" applyProtection="0"/>
    <xf numFmtId="179" fontId="20" fillId="0" borderId="0" applyFont="0" applyFill="0" applyBorder="0" applyAlignment="0" applyProtection="0"/>
    <xf numFmtId="181" fontId="25" fillId="0" borderId="0" applyFont="0" applyFill="0" applyBorder="0" applyAlignment="0" applyProtection="0"/>
    <xf numFmtId="181" fontId="20" fillId="0" borderId="0" applyFont="0" applyFill="0" applyBorder="0" applyAlignment="0" applyProtection="0"/>
    <xf numFmtId="181" fontId="25" fillId="0" borderId="0" applyFont="0" applyFill="0" applyBorder="0" applyAlignment="0" applyProtection="0"/>
    <xf numFmtId="181" fontId="20" fillId="0" borderId="0" applyFont="0" applyFill="0" applyBorder="0" applyAlignment="0" applyProtection="0"/>
    <xf numFmtId="177" fontId="20" fillId="0" borderId="0" applyFont="0" applyFill="0" applyBorder="0" applyAlignment="0" applyProtection="0"/>
    <xf numFmtId="177" fontId="25" fillId="0" borderId="0" applyFont="0" applyFill="0" applyBorder="0" applyAlignment="0" applyProtection="0"/>
    <xf numFmtId="177" fontId="20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78" fontId="25" fillId="0" borderId="0" applyFont="0" applyFill="0" applyBorder="0" applyAlignment="0" applyProtection="0"/>
    <xf numFmtId="178" fontId="25" fillId="0" borderId="0" applyFont="0" applyFill="0" applyBorder="0" applyAlignment="0" applyProtection="0"/>
    <xf numFmtId="178" fontId="20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0" fillId="0" borderId="0" applyFont="0" applyFill="0" applyBorder="0" applyAlignment="0" applyProtection="0"/>
    <xf numFmtId="181" fontId="20" fillId="0" borderId="0" applyFont="0" applyFill="0" applyBorder="0" applyAlignment="0" applyProtection="0"/>
    <xf numFmtId="181" fontId="25" fillId="0" borderId="0" applyFont="0" applyFill="0" applyBorder="0" applyAlignment="0" applyProtection="0"/>
    <xf numFmtId="181" fontId="20" fillId="0" borderId="0" applyFont="0" applyFill="0" applyBorder="0" applyAlignment="0" applyProtection="0"/>
    <xf numFmtId="181" fontId="25" fillId="0" borderId="0" applyFont="0" applyFill="0" applyBorder="0" applyAlignment="0" applyProtection="0"/>
    <xf numFmtId="178" fontId="25" fillId="0" borderId="0" applyFont="0" applyFill="0" applyBorder="0" applyAlignment="0" applyProtection="0"/>
    <xf numFmtId="178" fontId="20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0" fillId="0" borderId="0" applyFont="0" applyFill="0" applyBorder="0" applyAlignment="0" applyProtection="0"/>
    <xf numFmtId="181" fontId="20" fillId="0" borderId="0" applyFont="0" applyFill="0" applyBorder="0" applyAlignment="0" applyProtection="0"/>
    <xf numFmtId="181" fontId="25" fillId="0" borderId="0" applyFont="0" applyFill="0" applyBorder="0" applyAlignment="0" applyProtection="0"/>
    <xf numFmtId="181" fontId="20" fillId="0" borderId="0" applyFont="0" applyFill="0" applyBorder="0" applyAlignment="0" applyProtection="0"/>
    <xf numFmtId="181" fontId="25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0" fillId="0" borderId="0" applyFont="0" applyFill="0" applyBorder="0" applyAlignment="0" applyProtection="0"/>
    <xf numFmtId="181" fontId="20" fillId="0" borderId="0" applyFont="0" applyFill="0" applyBorder="0" applyAlignment="0" applyProtection="0"/>
    <xf numFmtId="181" fontId="25" fillId="0" borderId="0" applyFont="0" applyFill="0" applyBorder="0" applyAlignment="0" applyProtection="0"/>
    <xf numFmtId="181" fontId="20" fillId="0" borderId="0" applyFont="0" applyFill="0" applyBorder="0" applyAlignment="0" applyProtection="0"/>
    <xf numFmtId="181" fontId="25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79" fontId="20" fillId="0" borderId="0" applyFont="0" applyFill="0" applyBorder="0" applyAlignment="0" applyProtection="0"/>
    <xf numFmtId="179" fontId="25" fillId="0" borderId="0" applyFont="0" applyFill="0" applyBorder="0" applyAlignment="0" applyProtection="0"/>
    <xf numFmtId="179" fontId="20" fillId="0" borderId="0" applyFont="0" applyFill="0" applyBorder="0" applyAlignment="0" applyProtection="0"/>
    <xf numFmtId="179" fontId="25" fillId="0" borderId="0" applyFont="0" applyFill="0" applyBorder="0" applyAlignment="0" applyProtection="0"/>
    <xf numFmtId="179" fontId="20" fillId="0" borderId="0" applyFont="0" applyFill="0" applyBorder="0" applyAlignment="0" applyProtection="0"/>
    <xf numFmtId="179" fontId="25" fillId="0" borderId="0" applyFont="0" applyFill="0" applyBorder="0" applyAlignment="0" applyProtection="0"/>
    <xf numFmtId="180" fontId="25" fillId="0" borderId="0" applyFont="0" applyFill="0" applyBorder="0" applyAlignment="0" applyProtection="0"/>
    <xf numFmtId="180" fontId="20" fillId="0" borderId="0" applyFont="0" applyFill="0" applyBorder="0" applyAlignment="0" applyProtection="0"/>
    <xf numFmtId="180" fontId="25" fillId="0" borderId="0" applyFont="0" applyFill="0" applyBorder="0" applyAlignment="0" applyProtection="0"/>
    <xf numFmtId="180" fontId="20" fillId="0" borderId="0" applyFont="0" applyFill="0" applyBorder="0" applyAlignment="0" applyProtection="0"/>
    <xf numFmtId="180" fontId="25" fillId="0" borderId="0" applyFont="0" applyFill="0" applyBorder="0" applyAlignment="0" applyProtection="0"/>
    <xf numFmtId="180" fontId="20" fillId="0" borderId="0" applyFont="0" applyFill="0" applyBorder="0" applyAlignment="0" applyProtection="0"/>
    <xf numFmtId="180" fontId="25" fillId="0" borderId="0" applyFont="0" applyFill="0" applyBorder="0" applyAlignment="0" applyProtection="0"/>
    <xf numFmtId="180" fontId="20" fillId="0" borderId="0" applyFont="0" applyFill="0" applyBorder="0" applyAlignment="0" applyProtection="0"/>
    <xf numFmtId="180" fontId="25" fillId="0" borderId="0" applyFont="0" applyFill="0" applyBorder="0" applyAlignment="0" applyProtection="0"/>
    <xf numFmtId="180" fontId="20" fillId="0" borderId="0" applyFont="0" applyFill="0" applyBorder="0" applyAlignment="0" applyProtection="0"/>
    <xf numFmtId="180" fontId="25" fillId="0" borderId="0" applyFont="0" applyFill="0" applyBorder="0" applyAlignment="0" applyProtection="0"/>
    <xf numFmtId="180" fontId="20" fillId="0" borderId="0" applyFont="0" applyFill="0" applyBorder="0" applyAlignment="0" applyProtection="0"/>
    <xf numFmtId="180" fontId="20" fillId="0" borderId="0" applyFont="0" applyFill="0" applyBorder="0" applyAlignment="0" applyProtection="0"/>
    <xf numFmtId="180" fontId="20" fillId="0" borderId="0" applyFont="0" applyFill="0" applyBorder="0" applyAlignment="0" applyProtection="0"/>
    <xf numFmtId="180" fontId="25" fillId="0" borderId="0" applyFont="0" applyFill="0" applyBorder="0" applyAlignment="0" applyProtection="0"/>
    <xf numFmtId="180" fontId="20" fillId="0" borderId="0" applyFont="0" applyFill="0" applyBorder="0" applyAlignment="0" applyProtection="0"/>
    <xf numFmtId="180" fontId="25" fillId="0" borderId="0" applyFont="0" applyFill="0" applyBorder="0" applyAlignment="0" applyProtection="0"/>
    <xf numFmtId="180" fontId="25" fillId="0" borderId="0" applyFont="0" applyFill="0" applyBorder="0" applyAlignment="0" applyProtection="0"/>
    <xf numFmtId="180" fontId="20" fillId="0" borderId="0" applyFont="0" applyFill="0" applyBorder="0" applyAlignment="0" applyProtection="0"/>
    <xf numFmtId="180" fontId="25" fillId="0" borderId="0" applyFont="0" applyFill="0" applyBorder="0" applyAlignment="0" applyProtection="0"/>
    <xf numFmtId="180" fontId="20" fillId="0" borderId="0" applyFont="0" applyFill="0" applyBorder="0" applyAlignment="0" applyProtection="0"/>
    <xf numFmtId="180" fontId="25" fillId="0" borderId="0" applyFont="0" applyFill="0" applyBorder="0" applyAlignment="0" applyProtection="0"/>
    <xf numFmtId="180" fontId="20" fillId="0" borderId="0" applyFont="0" applyFill="0" applyBorder="0" applyAlignment="0" applyProtection="0"/>
    <xf numFmtId="180" fontId="25" fillId="0" borderId="0" applyFont="0" applyFill="0" applyBorder="0" applyAlignment="0" applyProtection="0"/>
    <xf numFmtId="179" fontId="25" fillId="0" borderId="0" applyFont="0" applyFill="0" applyBorder="0" applyAlignment="0" applyProtection="0"/>
    <xf numFmtId="179" fontId="20" fillId="0" borderId="0" applyFont="0" applyFill="0" applyBorder="0" applyAlignment="0" applyProtection="0"/>
    <xf numFmtId="179" fontId="25" fillId="0" borderId="0" applyFont="0" applyFill="0" applyBorder="0" applyAlignment="0" applyProtection="0"/>
    <xf numFmtId="179" fontId="20" fillId="0" borderId="0" applyFont="0" applyFill="0" applyBorder="0" applyAlignment="0" applyProtection="0"/>
    <xf numFmtId="179" fontId="25" fillId="0" borderId="0" applyFont="0" applyFill="0" applyBorder="0" applyAlignment="0" applyProtection="0"/>
    <xf numFmtId="179" fontId="20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1" fontId="25" fillId="0" borderId="0" applyFont="0" applyFill="0" applyBorder="0" applyAlignment="0" applyProtection="0"/>
    <xf numFmtId="181" fontId="20" fillId="0" borderId="0" applyFont="0" applyFill="0" applyBorder="0" applyAlignment="0" applyProtection="0"/>
    <xf numFmtId="181" fontId="25" fillId="0" borderId="0" applyFont="0" applyFill="0" applyBorder="0" applyAlignment="0" applyProtection="0"/>
    <xf numFmtId="181" fontId="20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1" fontId="25" fillId="0" borderId="0" applyFont="0" applyFill="0" applyBorder="0" applyAlignment="0" applyProtection="0"/>
    <xf numFmtId="181" fontId="20" fillId="0" borderId="0" applyFont="0" applyFill="0" applyBorder="0" applyAlignment="0" applyProtection="0"/>
    <xf numFmtId="181" fontId="25" fillId="0" borderId="0" applyFont="0" applyFill="0" applyBorder="0" applyAlignment="0" applyProtection="0"/>
    <xf numFmtId="181" fontId="20" fillId="0" borderId="0" applyFont="0" applyFill="0" applyBorder="0" applyAlignment="0" applyProtection="0"/>
    <xf numFmtId="176" fontId="20" fillId="0" borderId="0" applyFont="0" applyFill="0" applyBorder="0" applyAlignment="0" applyProtection="0"/>
    <xf numFmtId="176" fontId="25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1" fontId="25" fillId="0" borderId="0" applyFont="0" applyFill="0" applyBorder="0" applyAlignment="0" applyProtection="0"/>
    <xf numFmtId="181" fontId="20" fillId="0" borderId="0" applyFont="0" applyFill="0" applyBorder="0" applyAlignment="0" applyProtection="0"/>
    <xf numFmtId="181" fontId="25" fillId="0" borderId="0" applyFont="0" applyFill="0" applyBorder="0" applyAlignment="0" applyProtection="0"/>
    <xf numFmtId="181" fontId="20" fillId="0" borderId="0" applyFont="0" applyFill="0" applyBorder="0" applyAlignment="0" applyProtection="0"/>
    <xf numFmtId="176" fontId="20" fillId="0" borderId="0" applyFont="0" applyFill="0" applyBorder="0" applyAlignment="0" applyProtection="0"/>
    <xf numFmtId="176" fontId="25" fillId="0" borderId="0" applyFont="0" applyFill="0" applyBorder="0" applyAlignment="0" applyProtection="0"/>
    <xf numFmtId="178" fontId="20" fillId="0" borderId="0" applyFont="0" applyFill="0" applyBorder="0" applyAlignment="0" applyProtection="0"/>
    <xf numFmtId="178" fontId="25" fillId="0" borderId="0" applyFont="0" applyFill="0" applyBorder="0" applyAlignment="0" applyProtection="0"/>
    <xf numFmtId="176" fontId="20" fillId="0" borderId="0" applyFont="0" applyFill="0" applyBorder="0" applyAlignment="0" applyProtection="0"/>
    <xf numFmtId="176" fontId="25" fillId="0" borderId="0" applyFont="0" applyFill="0" applyBorder="0" applyAlignment="0" applyProtection="0"/>
    <xf numFmtId="178" fontId="20" fillId="0" borderId="0" applyFont="0" applyFill="0" applyBorder="0" applyAlignment="0" applyProtection="0"/>
    <xf numFmtId="178" fontId="25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77" fontId="20" fillId="0" borderId="0" applyFont="0" applyFill="0" applyBorder="0" applyAlignment="0" applyProtection="0"/>
    <xf numFmtId="177" fontId="25" fillId="0" borderId="0" applyFont="0" applyFill="0" applyBorder="0" applyAlignment="0" applyProtection="0"/>
    <xf numFmtId="177" fontId="20" fillId="0" borderId="0" applyFont="0" applyFill="0" applyBorder="0" applyAlignment="0" applyProtection="0"/>
    <xf numFmtId="177" fontId="25" fillId="0" borderId="0" applyFont="0" applyFill="0" applyBorder="0" applyAlignment="0" applyProtection="0"/>
    <xf numFmtId="177" fontId="25" fillId="0" borderId="0" applyFont="0" applyFill="0" applyBorder="0" applyAlignment="0" applyProtection="0"/>
    <xf numFmtId="178" fontId="20" fillId="0" borderId="0" applyFont="0" applyFill="0" applyBorder="0" applyAlignment="0" applyProtection="0"/>
    <xf numFmtId="178" fontId="25" fillId="0" borderId="0" applyFont="0" applyFill="0" applyBorder="0" applyAlignment="0" applyProtection="0"/>
    <xf numFmtId="187" fontId="21" fillId="0" borderId="0" applyFont="0" applyFill="0" applyBorder="0" applyAlignment="0" applyProtection="0"/>
    <xf numFmtId="178" fontId="20" fillId="0" borderId="0" applyFont="0" applyFill="0" applyBorder="0" applyAlignment="0" applyProtection="0"/>
    <xf numFmtId="187" fontId="21" fillId="0" borderId="0" applyFont="0" applyFill="0" applyBorder="0" applyAlignment="0" applyProtection="0"/>
    <xf numFmtId="177" fontId="20" fillId="0" borderId="0" applyFont="0" applyFill="0" applyBorder="0" applyAlignment="0" applyProtection="0"/>
    <xf numFmtId="187" fontId="21" fillId="0" borderId="0" applyFont="0" applyFill="0" applyBorder="0" applyAlignment="0" applyProtection="0"/>
    <xf numFmtId="177" fontId="20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77" fontId="25" fillId="0" borderId="0" applyFont="0" applyFill="0" applyBorder="0" applyAlignment="0" applyProtection="0"/>
    <xf numFmtId="177" fontId="25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77" fontId="25" fillId="0" borderId="0" applyFont="0" applyFill="0" applyBorder="0" applyAlignment="0" applyProtection="0"/>
    <xf numFmtId="177" fontId="20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78" fontId="25" fillId="0" borderId="0" applyFont="0" applyFill="0" applyBorder="0" applyAlignment="0" applyProtection="0"/>
    <xf numFmtId="178" fontId="20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0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0" fontId="25" fillId="0" borderId="0" applyFont="0" applyFill="0" applyBorder="0" applyAlignment="0" applyProtection="0"/>
    <xf numFmtId="180" fontId="20" fillId="0" borderId="0" applyFont="0" applyFill="0" applyBorder="0" applyAlignment="0" applyProtection="0"/>
    <xf numFmtId="180" fontId="25" fillId="0" borderId="0" applyFont="0" applyFill="0" applyBorder="0" applyAlignment="0" applyProtection="0"/>
    <xf numFmtId="180" fontId="20" fillId="0" borderId="0" applyFont="0" applyFill="0" applyBorder="0" applyAlignment="0" applyProtection="0"/>
    <xf numFmtId="179" fontId="25" fillId="0" borderId="0" applyFont="0" applyFill="0" applyBorder="0" applyAlignment="0" applyProtection="0"/>
    <xf numFmtId="179" fontId="20" fillId="0" borderId="0" applyFont="0" applyFill="0" applyBorder="0" applyAlignment="0" applyProtection="0"/>
    <xf numFmtId="181" fontId="25" fillId="0" borderId="0" applyFont="0" applyFill="0" applyBorder="0" applyAlignment="0" applyProtection="0"/>
    <xf numFmtId="181" fontId="20" fillId="0" borderId="0" applyFont="0" applyFill="0" applyBorder="0" applyAlignment="0" applyProtection="0"/>
    <xf numFmtId="181" fontId="25" fillId="0" borderId="0" applyFont="0" applyFill="0" applyBorder="0" applyAlignment="0" applyProtection="0"/>
    <xf numFmtId="181" fontId="20" fillId="0" borderId="0" applyFont="0" applyFill="0" applyBorder="0" applyAlignment="0" applyProtection="0"/>
    <xf numFmtId="179" fontId="20" fillId="0" borderId="0" applyFont="0" applyFill="0" applyBorder="0" applyAlignment="0" applyProtection="0"/>
    <xf numFmtId="179" fontId="25" fillId="0" borderId="0" applyFont="0" applyFill="0" applyBorder="0" applyAlignment="0" applyProtection="0"/>
    <xf numFmtId="178" fontId="20" fillId="0" borderId="0" applyFont="0" applyFill="0" applyBorder="0" applyAlignment="0" applyProtection="0"/>
    <xf numFmtId="178" fontId="25" fillId="0" borderId="0" applyFont="0" applyFill="0" applyBorder="0" applyAlignment="0" applyProtection="0"/>
    <xf numFmtId="187" fontId="21" fillId="0" borderId="0" applyFont="0" applyFill="0" applyBorder="0" applyAlignment="0" applyProtection="0"/>
    <xf numFmtId="0" fontId="2" fillId="0" borderId="0">
      <alignment vertical="center"/>
    </xf>
    <xf numFmtId="0" fontId="2" fillId="0" borderId="0">
      <alignment vertical="center"/>
    </xf>
    <xf numFmtId="0" fontId="2" fillId="4" borderId="0" applyNumberFormat="0" applyBorder="0" applyAlignment="0" applyProtection="0">
      <alignment vertical="center"/>
    </xf>
    <xf numFmtId="180" fontId="25" fillId="0" borderId="0" applyFont="0" applyFill="0" applyBorder="0" applyAlignment="0" applyProtection="0"/>
    <xf numFmtId="180" fontId="20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0" fontId="20" fillId="0" borderId="0" applyFont="0" applyFill="0" applyBorder="0" applyAlignment="0" applyProtection="0"/>
    <xf numFmtId="180" fontId="25" fillId="0" borderId="0" applyFont="0" applyFill="0" applyBorder="0" applyAlignment="0" applyProtection="0"/>
    <xf numFmtId="176" fontId="20" fillId="0" borderId="0" applyFont="0" applyFill="0" applyBorder="0" applyAlignment="0" applyProtection="0"/>
    <xf numFmtId="177" fontId="20" fillId="0" borderId="0" applyFont="0" applyFill="0" applyBorder="0" applyAlignment="0" applyProtection="0"/>
    <xf numFmtId="177" fontId="25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1" fontId="20" fillId="0" borderId="0" applyFont="0" applyFill="0" applyBorder="0" applyAlignment="0" applyProtection="0"/>
    <xf numFmtId="181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81" fontId="25" fillId="0" borderId="0" applyFont="0" applyFill="0" applyBorder="0" applyAlignment="0" applyProtection="0"/>
    <xf numFmtId="181" fontId="20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77" fontId="25" fillId="0" borderId="0" applyFont="0" applyFill="0" applyBorder="0" applyAlignment="0" applyProtection="0"/>
    <xf numFmtId="177" fontId="20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78" fontId="25" fillId="0" borderId="0" applyFont="0" applyFill="0" applyBorder="0" applyAlignment="0" applyProtection="0"/>
    <xf numFmtId="178" fontId="20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0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0" fontId="25" fillId="0" borderId="0" applyFont="0" applyFill="0" applyBorder="0" applyAlignment="0" applyProtection="0"/>
    <xf numFmtId="180" fontId="20" fillId="0" borderId="0" applyFont="0" applyFill="0" applyBorder="0" applyAlignment="0" applyProtection="0"/>
    <xf numFmtId="180" fontId="25" fillId="0" borderId="0" applyFont="0" applyFill="0" applyBorder="0" applyAlignment="0" applyProtection="0"/>
    <xf numFmtId="180" fontId="20" fillId="0" borderId="0" applyFont="0" applyFill="0" applyBorder="0" applyAlignment="0" applyProtection="0"/>
    <xf numFmtId="179" fontId="25" fillId="0" borderId="0" applyFont="0" applyFill="0" applyBorder="0" applyAlignment="0" applyProtection="0"/>
    <xf numFmtId="179" fontId="20" fillId="0" borderId="0" applyFont="0" applyFill="0" applyBorder="0" applyAlignment="0" applyProtection="0"/>
    <xf numFmtId="181" fontId="25" fillId="0" borderId="0" applyFont="0" applyFill="0" applyBorder="0" applyAlignment="0" applyProtection="0"/>
    <xf numFmtId="181" fontId="20" fillId="0" borderId="0" applyFont="0" applyFill="0" applyBorder="0" applyAlignment="0" applyProtection="0"/>
    <xf numFmtId="181" fontId="25" fillId="0" borderId="0" applyFont="0" applyFill="0" applyBorder="0" applyAlignment="0" applyProtection="0"/>
    <xf numFmtId="181" fontId="20" fillId="0" borderId="0" applyFont="0" applyFill="0" applyBorder="0" applyAlignment="0" applyProtection="0"/>
    <xf numFmtId="0" fontId="1" fillId="0" borderId="0">
      <alignment vertical="center"/>
    </xf>
    <xf numFmtId="0" fontId="36" fillId="0" borderId="0"/>
    <xf numFmtId="0" fontId="44" fillId="0" borderId="0"/>
  </cellStyleXfs>
  <cellXfs count="922">
    <xf numFmtId="0" fontId="0" fillId="0" borderId="0" xfId="0"/>
    <xf numFmtId="0" fontId="7" fillId="0" borderId="0" xfId="0" applyFont="1"/>
    <xf numFmtId="179" fontId="7" fillId="0" borderId="0" xfId="333" applyFont="1" applyAlignment="1">
      <alignment horizontal="center"/>
    </xf>
    <xf numFmtId="0" fontId="9" fillId="0" borderId="0" xfId="0" applyFont="1" applyBorder="1"/>
    <xf numFmtId="0" fontId="7" fillId="0" borderId="0" xfId="0" applyFont="1" applyBorder="1"/>
    <xf numFmtId="0" fontId="6" fillId="0" borderId="0" xfId="0" applyFont="1" applyBorder="1"/>
    <xf numFmtId="0" fontId="8" fillId="0" borderId="0" xfId="0" applyFont="1" applyBorder="1"/>
    <xf numFmtId="179" fontId="10" fillId="0" borderId="0" xfId="333" applyFont="1" applyAlignment="1">
      <alignment horizontal="center"/>
    </xf>
    <xf numFmtId="0" fontId="11" fillId="0" borderId="0" xfId="0" applyFont="1" applyAlignment="1">
      <alignment horizontal="centerContinuous"/>
    </xf>
    <xf numFmtId="179" fontId="11" fillId="0" borderId="0" xfId="333" applyFont="1" applyAlignment="1">
      <alignment horizontal="centerContinuous"/>
    </xf>
    <xf numFmtId="0" fontId="12" fillId="0" borderId="10" xfId="0" applyFont="1" applyBorder="1" applyAlignment="1">
      <alignment horizontal="right"/>
    </xf>
    <xf numFmtId="0" fontId="14" fillId="0" borderId="0" xfId="0" applyFont="1" applyBorder="1"/>
    <xf numFmtId="0" fontId="12" fillId="0" borderId="0" xfId="0" applyFont="1" applyAlignment="1">
      <alignment vertical="center"/>
    </xf>
    <xf numFmtId="0" fontId="12" fillId="0" borderId="0" xfId="0" applyFont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16" fillId="0" borderId="0" xfId="0" applyFont="1" applyBorder="1"/>
    <xf numFmtId="0" fontId="12" fillId="0" borderId="0" xfId="0" applyFont="1" applyBorder="1" applyAlignment="1"/>
    <xf numFmtId="0" fontId="12" fillId="0" borderId="0" xfId="0" applyFont="1" applyBorder="1" applyAlignment="1">
      <alignment horizontal="right" vertical="center"/>
    </xf>
    <xf numFmtId="0" fontId="17" fillId="0" borderId="0" xfId="0" applyFont="1" applyBorder="1" applyAlignment="1">
      <alignment vertical="center"/>
    </xf>
    <xf numFmtId="179" fontId="13" fillId="0" borderId="0" xfId="333" applyFont="1" applyAlignment="1">
      <alignment horizontal="center" vertical="center"/>
    </xf>
    <xf numFmtId="0" fontId="17" fillId="0" borderId="0" xfId="0" applyFont="1" applyBorder="1"/>
    <xf numFmtId="0" fontId="16" fillId="0" borderId="0" xfId="0" applyFont="1" applyBorder="1" applyAlignment="1">
      <alignment horizontal="centerContinuous"/>
    </xf>
    <xf numFmtId="0" fontId="11" fillId="0" borderId="0" xfId="0" applyFont="1" applyBorder="1" applyAlignment="1"/>
    <xf numFmtId="0" fontId="12" fillId="0" borderId="10" xfId="0" applyFont="1" applyBorder="1" applyAlignment="1"/>
    <xf numFmtId="185" fontId="15" fillId="0" borderId="6" xfId="333" applyNumberFormat="1" applyFont="1" applyFill="1" applyBorder="1" applyAlignment="1">
      <alignment horizontal="right" vertical="center"/>
    </xf>
    <xf numFmtId="0" fontId="15" fillId="0" borderId="0" xfId="0" applyFont="1" applyFill="1" applyBorder="1" applyAlignment="1">
      <alignment vertical="center"/>
    </xf>
    <xf numFmtId="185" fontId="15" fillId="0" borderId="5" xfId="333" applyNumberFormat="1" applyFont="1" applyFill="1" applyBorder="1" applyAlignment="1">
      <alignment horizontal="right" vertical="center"/>
    </xf>
    <xf numFmtId="185" fontId="15" fillId="0" borderId="6" xfId="333" applyNumberFormat="1" applyFont="1" applyFill="1" applyBorder="1" applyAlignment="1">
      <alignment horizontal="right" vertical="center" shrinkToFit="1"/>
    </xf>
    <xf numFmtId="182" fontId="11" fillId="0" borderId="0" xfId="0" applyNumberFormat="1" applyFont="1" applyAlignment="1"/>
    <xf numFmtId="1" fontId="15" fillId="0" borderId="6" xfId="333" applyNumberFormat="1" applyFont="1" applyFill="1" applyBorder="1" applyAlignment="1">
      <alignment horizontal="center" vertical="center"/>
    </xf>
    <xf numFmtId="1" fontId="12" fillId="0" borderId="7" xfId="333" applyNumberFormat="1" applyFont="1" applyBorder="1" applyAlignment="1">
      <alignment horizontal="center" vertical="center"/>
    </xf>
    <xf numFmtId="185" fontId="12" fillId="0" borderId="0" xfId="333" applyNumberFormat="1" applyFont="1" applyBorder="1" applyAlignment="1">
      <alignment horizontal="right" vertical="center"/>
    </xf>
    <xf numFmtId="1" fontId="12" fillId="0" borderId="4" xfId="333" applyNumberFormat="1" applyFont="1" applyBorder="1" applyAlignment="1">
      <alignment horizontal="center" vertical="center"/>
    </xf>
    <xf numFmtId="185" fontId="12" fillId="0" borderId="4" xfId="333" applyNumberFormat="1" applyFont="1" applyBorder="1" applyAlignment="1">
      <alignment horizontal="right" vertical="center"/>
    </xf>
    <xf numFmtId="1" fontId="12" fillId="0" borderId="0" xfId="333" applyNumberFormat="1" applyFont="1" applyBorder="1" applyAlignment="1">
      <alignment horizontal="center" vertical="center"/>
    </xf>
    <xf numFmtId="185" fontId="15" fillId="0" borderId="6" xfId="333" applyNumberFormat="1" applyFont="1" applyFill="1" applyBorder="1" applyAlignment="1">
      <alignment horizontal="right" vertical="center"/>
    </xf>
    <xf numFmtId="185" fontId="15" fillId="0" borderId="5" xfId="333" applyNumberFormat="1" applyFont="1" applyFill="1" applyBorder="1" applyAlignment="1">
      <alignment horizontal="right" vertical="center"/>
    </xf>
    <xf numFmtId="1" fontId="15" fillId="0" borderId="5" xfId="333" applyNumberFormat="1" applyFont="1" applyFill="1" applyBorder="1" applyAlignment="1">
      <alignment horizontal="center" vertical="center"/>
    </xf>
    <xf numFmtId="185" fontId="12" fillId="0" borderId="0" xfId="333" applyNumberFormat="1" applyFont="1" applyBorder="1" applyAlignment="1">
      <alignment horizontal="right" vertical="center" shrinkToFit="1"/>
    </xf>
    <xf numFmtId="185" fontId="15" fillId="0" borderId="6" xfId="333" applyNumberFormat="1" applyFont="1" applyFill="1" applyBorder="1" applyAlignment="1">
      <alignment horizontal="right" vertical="center" shrinkToFit="1"/>
    </xf>
    <xf numFmtId="1" fontId="15" fillId="0" borderId="6" xfId="333" applyNumberFormat="1" applyFont="1" applyFill="1" applyBorder="1" applyAlignment="1">
      <alignment horizontal="center" vertical="center"/>
    </xf>
    <xf numFmtId="1" fontId="15" fillId="0" borderId="4" xfId="333" applyNumberFormat="1" applyFont="1" applyFill="1" applyBorder="1" applyAlignment="1">
      <alignment horizontal="center" vertical="center"/>
    </xf>
    <xf numFmtId="185" fontId="15" fillId="0" borderId="0" xfId="333" applyNumberFormat="1" applyFont="1" applyFill="1" applyBorder="1" applyAlignment="1">
      <alignment horizontal="right" vertical="center" shrinkToFit="1"/>
    </xf>
    <xf numFmtId="185" fontId="15" fillId="0" borderId="0" xfId="333" applyNumberFormat="1" applyFont="1" applyFill="1" applyBorder="1" applyAlignment="1">
      <alignment horizontal="right" vertical="center"/>
    </xf>
    <xf numFmtId="1" fontId="15" fillId="0" borderId="0" xfId="333" applyNumberFormat="1" applyFont="1" applyFill="1" applyBorder="1" applyAlignment="1">
      <alignment horizontal="center" vertical="center"/>
    </xf>
    <xf numFmtId="185" fontId="15" fillId="0" borderId="4" xfId="333" applyNumberFormat="1" applyFont="1" applyFill="1" applyBorder="1" applyAlignment="1">
      <alignment horizontal="right" vertical="center"/>
    </xf>
    <xf numFmtId="185" fontId="15" fillId="2" borderId="6" xfId="333" applyNumberFormat="1" applyFont="1" applyFill="1" applyBorder="1" applyAlignment="1">
      <alignment horizontal="right" vertical="center"/>
    </xf>
    <xf numFmtId="0" fontId="45" fillId="0" borderId="0" xfId="0" applyFont="1" applyBorder="1" applyAlignment="1">
      <alignment horizontal="center" vertical="center"/>
    </xf>
    <xf numFmtId="0" fontId="45" fillId="0" borderId="0" xfId="0" applyFont="1" applyBorder="1" applyAlignment="1"/>
    <xf numFmtId="0" fontId="45" fillId="0" borderId="0" xfId="0" applyFont="1" applyAlignment="1">
      <alignment horizontal="center" vertical="center"/>
    </xf>
    <xf numFmtId="0" fontId="47" fillId="0" borderId="10" xfId="0" applyFont="1" applyBorder="1" applyAlignment="1"/>
    <xf numFmtId="0" fontId="47" fillId="0" borderId="0" xfId="0" applyFont="1" applyBorder="1" applyAlignment="1"/>
    <xf numFmtId="191" fontId="47" fillId="0" borderId="10" xfId="0" applyNumberFormat="1" applyFont="1" applyBorder="1" applyAlignment="1"/>
    <xf numFmtId="0" fontId="47" fillId="0" borderId="10" xfId="0" applyFont="1" applyBorder="1" applyAlignment="1">
      <alignment horizontal="right"/>
    </xf>
    <xf numFmtId="0" fontId="47" fillId="0" borderId="0" xfId="0" applyFont="1" applyBorder="1" applyAlignment="1">
      <alignment horizontal="centerContinuous" vertical="center"/>
    </xf>
    <xf numFmtId="0" fontId="47" fillId="0" borderId="0" xfId="0" applyFont="1" applyBorder="1" applyAlignment="1">
      <alignment vertical="center"/>
    </xf>
    <xf numFmtId="0" fontId="47" fillId="0" borderId="22" xfId="0" applyFont="1" applyBorder="1" applyAlignment="1">
      <alignment vertical="center"/>
    </xf>
    <xf numFmtId="0" fontId="47" fillId="0" borderId="23" xfId="0" applyFont="1" applyBorder="1" applyAlignment="1">
      <alignment vertical="center"/>
    </xf>
    <xf numFmtId="191" fontId="47" fillId="0" borderId="12" xfId="0" applyNumberFormat="1" applyFont="1" applyBorder="1" applyAlignment="1">
      <alignment horizontal="center" vertical="center"/>
    </xf>
    <xf numFmtId="0" fontId="47" fillId="0" borderId="7" xfId="0" applyFont="1" applyBorder="1" applyAlignment="1">
      <alignment horizontal="centerContinuous" vertical="center"/>
    </xf>
    <xf numFmtId="0" fontId="47" fillId="0" borderId="0" xfId="0" applyFont="1" applyBorder="1"/>
    <xf numFmtId="0" fontId="47" fillId="0" borderId="6" xfId="0" applyFont="1" applyBorder="1" applyAlignment="1">
      <alignment vertical="center"/>
    </xf>
    <xf numFmtId="0" fontId="47" fillId="0" borderId="4" xfId="0" applyFont="1" applyBorder="1" applyAlignment="1">
      <alignment vertical="center"/>
    </xf>
    <xf numFmtId="191" fontId="47" fillId="0" borderId="7" xfId="0" applyNumberFormat="1" applyFont="1" applyBorder="1" applyAlignment="1">
      <alignment horizontal="center" vertical="center"/>
    </xf>
    <xf numFmtId="0" fontId="47" fillId="0" borderId="19" xfId="0" applyFont="1" applyBorder="1" applyAlignment="1">
      <alignment horizontal="center" vertical="center"/>
    </xf>
    <xf numFmtId="0" fontId="47" fillId="0" borderId="9" xfId="0" applyFont="1" applyBorder="1" applyAlignment="1">
      <alignment horizontal="center" vertical="center"/>
    </xf>
    <xf numFmtId="0" fontId="47" fillId="0" borderId="0" xfId="0" applyFont="1" applyBorder="1" applyAlignment="1">
      <alignment horizontal="center" vertical="center"/>
    </xf>
    <xf numFmtId="0" fontId="47" fillId="0" borderId="19" xfId="0" applyFont="1" applyBorder="1" applyAlignment="1">
      <alignment horizontal="centerContinuous" vertical="center"/>
    </xf>
    <xf numFmtId="0" fontId="47" fillId="0" borderId="6" xfId="0" applyFont="1" applyBorder="1" applyAlignment="1">
      <alignment horizontal="centerContinuous" vertical="center"/>
    </xf>
    <xf numFmtId="0" fontId="47" fillId="0" borderId="8" xfId="0" applyFont="1" applyBorder="1" applyAlignment="1">
      <alignment horizontal="centerContinuous" vertical="center"/>
    </xf>
    <xf numFmtId="0" fontId="47" fillId="0" borderId="15" xfId="0" applyFont="1" applyBorder="1" applyAlignment="1">
      <alignment horizontal="center" vertical="center"/>
    </xf>
    <xf numFmtId="0" fontId="47" fillId="0" borderId="8" xfId="0" applyFont="1" applyBorder="1" applyAlignment="1">
      <alignment horizontal="center" vertical="center"/>
    </xf>
    <xf numFmtId="0" fontId="47" fillId="0" borderId="15" xfId="0" applyFont="1" applyBorder="1" applyAlignment="1">
      <alignment horizontal="centerContinuous" vertical="center"/>
    </xf>
    <xf numFmtId="191" fontId="47" fillId="0" borderId="8" xfId="0" applyNumberFormat="1" applyFont="1" applyBorder="1" applyAlignment="1">
      <alignment horizontal="center" vertical="center"/>
    </xf>
    <xf numFmtId="0" fontId="47" fillId="0" borderId="8" xfId="0" applyFont="1" applyBorder="1" applyAlignment="1">
      <alignment horizontal="centerContinuous" vertical="center" wrapText="1"/>
    </xf>
    <xf numFmtId="0" fontId="47" fillId="0" borderId="4" xfId="0" quotePrefix="1" applyFont="1" applyBorder="1" applyAlignment="1">
      <alignment horizontal="center" vertical="center"/>
    </xf>
    <xf numFmtId="3" fontId="47" fillId="0" borderId="0" xfId="333" applyNumberFormat="1" applyFont="1" applyAlignment="1">
      <alignment horizontal="right" vertical="center"/>
    </xf>
    <xf numFmtId="183" fontId="47" fillId="0" borderId="0" xfId="333" applyNumberFormat="1" applyFont="1" applyAlignment="1">
      <alignment horizontal="right" vertical="center"/>
    </xf>
    <xf numFmtId="183" fontId="47" fillId="0" borderId="0" xfId="333" applyNumberFormat="1" applyFont="1" applyBorder="1" applyAlignment="1">
      <alignment horizontal="right" vertical="center"/>
    </xf>
    <xf numFmtId="192" fontId="47" fillId="0" borderId="0" xfId="333" applyNumberFormat="1" applyFont="1" applyAlignment="1">
      <alignment horizontal="right" vertical="center"/>
    </xf>
    <xf numFmtId="202" fontId="47" fillId="0" borderId="0" xfId="333" applyNumberFormat="1" applyFont="1" applyAlignment="1">
      <alignment horizontal="right" vertical="center"/>
    </xf>
    <xf numFmtId="0" fontId="47" fillId="0" borderId="7" xfId="0" quotePrefix="1" applyFont="1" applyBorder="1" applyAlignment="1">
      <alignment horizontal="center" vertical="center"/>
    </xf>
    <xf numFmtId="3" fontId="47" fillId="0" borderId="0" xfId="333" quotePrefix="1" applyNumberFormat="1" applyFont="1" applyAlignment="1">
      <alignment horizontal="right" vertical="center"/>
    </xf>
    <xf numFmtId="183" fontId="47" fillId="0" borderId="0" xfId="333" quotePrefix="1" applyNumberFormat="1" applyFont="1" applyAlignment="1">
      <alignment horizontal="right" vertical="center"/>
    </xf>
    <xf numFmtId="183" fontId="47" fillId="0" borderId="0" xfId="333" quotePrefix="1" applyNumberFormat="1" applyFont="1" applyBorder="1" applyAlignment="1">
      <alignment horizontal="right" vertical="center"/>
    </xf>
    <xf numFmtId="192" fontId="47" fillId="0" borderId="0" xfId="333" quotePrefix="1" applyNumberFormat="1" applyFont="1" applyAlignment="1">
      <alignment horizontal="right" vertical="center"/>
    </xf>
    <xf numFmtId="3" fontId="47" fillId="0" borderId="0" xfId="0" quotePrefix="1" applyNumberFormat="1" applyFont="1" applyAlignment="1">
      <alignment horizontal="right" vertical="center"/>
    </xf>
    <xf numFmtId="3" fontId="47" fillId="0" borderId="0" xfId="0" applyNumberFormat="1" applyFont="1" applyAlignment="1">
      <alignment horizontal="right" vertical="center"/>
    </xf>
    <xf numFmtId="3" fontId="47" fillId="0" borderId="0" xfId="0" applyNumberFormat="1" applyFont="1" applyBorder="1" applyAlignment="1">
      <alignment horizontal="right" vertical="center"/>
    </xf>
    <xf numFmtId="3" fontId="49" fillId="0" borderId="0" xfId="0" applyNumberFormat="1" applyFont="1" applyFill="1" applyBorder="1" applyAlignment="1">
      <alignment horizontal="right" vertical="center"/>
    </xf>
    <xf numFmtId="202" fontId="47" fillId="0" borderId="0" xfId="333" applyNumberFormat="1" applyFont="1" applyBorder="1" applyAlignment="1">
      <alignment horizontal="right" vertical="center"/>
    </xf>
    <xf numFmtId="0" fontId="47" fillId="0" borderId="0" xfId="0" quotePrefix="1" applyFont="1" applyBorder="1" applyAlignment="1">
      <alignment horizontal="center" vertical="center"/>
    </xf>
    <xf numFmtId="0" fontId="47" fillId="0" borderId="4" xfId="0" quotePrefix="1" applyFont="1" applyFill="1" applyBorder="1" applyAlignment="1">
      <alignment horizontal="center" vertical="center"/>
    </xf>
    <xf numFmtId="3" fontId="47" fillId="0" borderId="0" xfId="333" applyNumberFormat="1" applyFont="1" applyFill="1" applyBorder="1" applyAlignment="1">
      <alignment horizontal="right" vertical="center"/>
    </xf>
    <xf numFmtId="183" fontId="47" fillId="0" borderId="0" xfId="333" applyNumberFormat="1" applyFont="1" applyFill="1" applyBorder="1" applyAlignment="1">
      <alignment horizontal="right" vertical="center"/>
    </xf>
    <xf numFmtId="192" fontId="47" fillId="0" borderId="0" xfId="333" applyNumberFormat="1" applyFont="1" applyFill="1" applyBorder="1" applyAlignment="1">
      <alignment horizontal="right" vertical="center"/>
    </xf>
    <xf numFmtId="202" fontId="47" fillId="0" borderId="0" xfId="333" applyNumberFormat="1" applyFont="1" applyFill="1" applyBorder="1" applyAlignment="1">
      <alignment horizontal="right" vertical="center"/>
    </xf>
    <xf numFmtId="0" fontId="47" fillId="0" borderId="0" xfId="0" quotePrefix="1" applyFont="1" applyFill="1" applyBorder="1" applyAlignment="1">
      <alignment horizontal="center" vertical="center"/>
    </xf>
    <xf numFmtId="0" fontId="47" fillId="0" borderId="0" xfId="0" applyFont="1" applyFill="1" applyBorder="1" applyAlignment="1">
      <alignment vertical="center"/>
    </xf>
    <xf numFmtId="0" fontId="47" fillId="0" borderId="7" xfId="0" quotePrefix="1" applyFont="1" applyFill="1" applyBorder="1" applyAlignment="1">
      <alignment horizontal="center" vertical="center"/>
    </xf>
    <xf numFmtId="179" fontId="47" fillId="0" borderId="0" xfId="333" applyFont="1" applyFill="1" applyBorder="1" applyAlignment="1">
      <alignment vertical="center"/>
    </xf>
    <xf numFmtId="0" fontId="50" fillId="0" borderId="0" xfId="0" applyFont="1" applyFill="1" applyBorder="1" applyAlignment="1">
      <alignment vertical="center"/>
    </xf>
    <xf numFmtId="183" fontId="47" fillId="0" borderId="0" xfId="0" applyNumberFormat="1" applyFont="1" applyBorder="1" applyAlignment="1">
      <alignment vertical="center"/>
    </xf>
    <xf numFmtId="197" fontId="47" fillId="0" borderId="0" xfId="0" applyNumberFormat="1" applyFont="1" applyBorder="1" applyAlignment="1">
      <alignment vertical="center"/>
    </xf>
    <xf numFmtId="191" fontId="47" fillId="0" borderId="0" xfId="0" applyNumberFormat="1" applyFont="1" applyBorder="1" applyAlignment="1">
      <alignment vertical="center"/>
    </xf>
    <xf numFmtId="193" fontId="47" fillId="0" borderId="0" xfId="0" applyNumberFormat="1" applyFont="1" applyBorder="1" applyAlignment="1">
      <alignment vertical="center"/>
    </xf>
    <xf numFmtId="193" fontId="47" fillId="0" borderId="0" xfId="0" applyNumberFormat="1" applyFont="1" applyBorder="1" applyAlignment="1">
      <alignment horizontal="right" vertical="center"/>
    </xf>
    <xf numFmtId="0" fontId="47" fillId="0" borderId="0" xfId="0" applyFont="1"/>
    <xf numFmtId="183" fontId="47" fillId="0" borderId="0" xfId="0" applyNumberFormat="1" applyFont="1"/>
    <xf numFmtId="183" fontId="47" fillId="0" borderId="0" xfId="0" applyNumberFormat="1" applyFont="1" applyBorder="1"/>
    <xf numFmtId="193" fontId="47" fillId="0" borderId="0" xfId="0" applyNumberFormat="1" applyFont="1"/>
    <xf numFmtId="0" fontId="52" fillId="0" borderId="0" xfId="0" applyFont="1"/>
    <xf numFmtId="0" fontId="53" fillId="0" borderId="0" xfId="0" applyFont="1"/>
    <xf numFmtId="0" fontId="52" fillId="0" borderId="0" xfId="0" applyFont="1" applyBorder="1"/>
    <xf numFmtId="191" fontId="53" fillId="0" borderId="0" xfId="0" applyNumberFormat="1" applyFont="1"/>
    <xf numFmtId="0" fontId="53" fillId="0" borderId="0" xfId="0" applyFont="1" applyBorder="1"/>
    <xf numFmtId="191" fontId="52" fillId="0" borderId="0" xfId="0" applyNumberFormat="1" applyFont="1"/>
    <xf numFmtId="3" fontId="45" fillId="0" borderId="0" xfId="0" applyNumberFormat="1" applyFont="1" applyFill="1" applyBorder="1" applyAlignment="1">
      <alignment horizontal="right"/>
    </xf>
    <xf numFmtId="0" fontId="54" fillId="0" borderId="0" xfId="0" applyFont="1" applyFill="1" applyBorder="1" applyAlignment="1">
      <alignment vertical="center"/>
    </xf>
    <xf numFmtId="0" fontId="46" fillId="0" borderId="0" xfId="0" applyFont="1" applyFill="1" applyAlignment="1">
      <alignment vertical="center"/>
    </xf>
    <xf numFmtId="0" fontId="55" fillId="0" borderId="0" xfId="0" applyFont="1" applyFill="1" applyAlignment="1">
      <alignment vertical="center"/>
    </xf>
    <xf numFmtId="0" fontId="55" fillId="0" borderId="0" xfId="0" applyFont="1" applyFill="1" applyBorder="1" applyAlignment="1">
      <alignment vertical="center"/>
    </xf>
    <xf numFmtId="204" fontId="45" fillId="0" borderId="0" xfId="0" applyNumberFormat="1" applyFont="1" applyFill="1" applyAlignment="1">
      <alignment horizontal="centerContinuous"/>
    </xf>
    <xf numFmtId="0" fontId="47" fillId="0" borderId="0" xfId="0" applyFont="1" applyFill="1" applyAlignment="1">
      <alignment vertical="center"/>
    </xf>
    <xf numFmtId="0" fontId="47" fillId="0" borderId="6" xfId="0" applyFont="1" applyFill="1" applyBorder="1" applyAlignment="1">
      <alignment horizontal="right" vertical="center"/>
    </xf>
    <xf numFmtId="0" fontId="56" fillId="0" borderId="0" xfId="0" applyFont="1" applyBorder="1" applyAlignment="1">
      <alignment vertical="center"/>
    </xf>
    <xf numFmtId="3" fontId="56" fillId="0" borderId="9" xfId="0" applyNumberFormat="1" applyFont="1" applyFill="1" applyBorder="1" applyAlignment="1">
      <alignment horizontal="center" vertical="center"/>
    </xf>
    <xf numFmtId="0" fontId="57" fillId="0" borderId="0" xfId="0" applyFont="1"/>
    <xf numFmtId="0" fontId="56" fillId="0" borderId="2" xfId="0" applyFont="1" applyFill="1" applyBorder="1" applyAlignment="1">
      <alignment horizontal="center" vertical="center"/>
    </xf>
    <xf numFmtId="0" fontId="56" fillId="0" borderId="11" xfId="0" applyFont="1" applyFill="1" applyBorder="1" applyAlignment="1">
      <alignment horizontal="center" vertical="center"/>
    </xf>
    <xf numFmtId="0" fontId="56" fillId="0" borderId="0" xfId="0" applyFont="1" applyFill="1" applyBorder="1" applyAlignment="1">
      <alignment horizontal="center" vertical="center"/>
    </xf>
    <xf numFmtId="3" fontId="56" fillId="0" borderId="7" xfId="0" applyNumberFormat="1" applyFont="1" applyFill="1" applyBorder="1" applyAlignment="1">
      <alignment horizontal="center" vertical="center"/>
    </xf>
    <xf numFmtId="0" fontId="56" fillId="0" borderId="0" xfId="0" applyFont="1" applyFill="1" applyBorder="1" applyAlignment="1">
      <alignment horizontal="center" vertical="center" wrapText="1"/>
    </xf>
    <xf numFmtId="0" fontId="56" fillId="0" borderId="6" xfId="0" applyFont="1" applyFill="1" applyBorder="1" applyAlignment="1">
      <alignment horizontal="center" vertical="center"/>
    </xf>
    <xf numFmtId="3" fontId="56" fillId="0" borderId="8" xfId="0" applyNumberFormat="1" applyFont="1" applyFill="1" applyBorder="1" applyAlignment="1">
      <alignment horizontal="center" vertical="center"/>
    </xf>
    <xf numFmtId="0" fontId="57" fillId="0" borderId="6" xfId="0" applyFont="1" applyBorder="1"/>
    <xf numFmtId="0" fontId="56" fillId="0" borderId="20" xfId="0" applyNumberFormat="1" applyFont="1" applyFill="1" applyBorder="1" applyAlignment="1">
      <alignment horizontal="center" vertical="center"/>
    </xf>
    <xf numFmtId="203" fontId="56" fillId="0" borderId="20" xfId="0" applyNumberFormat="1" applyFont="1" applyFill="1" applyBorder="1" applyAlignment="1">
      <alignment horizontal="center" vertical="center"/>
    </xf>
    <xf numFmtId="3" fontId="56" fillId="0" borderId="0" xfId="0" applyNumberFormat="1" applyFont="1" applyFill="1" applyBorder="1" applyAlignment="1">
      <alignment horizontal="center" vertical="center"/>
    </xf>
    <xf numFmtId="0" fontId="57" fillId="0" borderId="0" xfId="0" applyFont="1" applyFill="1" applyBorder="1"/>
    <xf numFmtId="179" fontId="56" fillId="0" borderId="0" xfId="333" applyFont="1" applyFill="1" applyBorder="1" applyAlignment="1" applyProtection="1">
      <alignment horizontal="right" vertical="center"/>
    </xf>
    <xf numFmtId="179" fontId="56" fillId="0" borderId="0" xfId="333" applyFont="1" applyFill="1" applyBorder="1" applyAlignment="1" applyProtection="1">
      <alignment horizontal="center" vertical="center"/>
    </xf>
    <xf numFmtId="179" fontId="56" fillId="0" borderId="4" xfId="333" applyFont="1" applyFill="1" applyBorder="1" applyAlignment="1" applyProtection="1">
      <alignment horizontal="center" vertical="center"/>
    </xf>
    <xf numFmtId="179" fontId="57" fillId="0" borderId="0" xfId="333" applyFont="1" applyFill="1" applyBorder="1"/>
    <xf numFmtId="3" fontId="47" fillId="0" borderId="5" xfId="0" quotePrefix="1" applyNumberFormat="1" applyFont="1" applyFill="1" applyBorder="1" applyAlignment="1">
      <alignment horizontal="center" vertical="center"/>
    </xf>
    <xf numFmtId="41" fontId="58" fillId="0" borderId="6" xfId="334" applyFont="1" applyFill="1" applyBorder="1" applyAlignment="1" applyProtection="1">
      <alignment horizontal="right" vertical="center"/>
    </xf>
    <xf numFmtId="41" fontId="58" fillId="0" borderId="6" xfId="334" applyFont="1" applyFill="1" applyBorder="1" applyAlignment="1" applyProtection="1">
      <alignment horizontal="center" vertical="center"/>
    </xf>
    <xf numFmtId="41" fontId="47" fillId="0" borderId="6" xfId="334" applyFont="1" applyFill="1" applyBorder="1" applyAlignment="1" applyProtection="1">
      <alignment horizontal="right" vertical="center"/>
    </xf>
    <xf numFmtId="41" fontId="47" fillId="0" borderId="6" xfId="334" applyFont="1" applyFill="1" applyBorder="1" applyAlignment="1" applyProtection="1">
      <alignment horizontal="center" vertical="center"/>
    </xf>
    <xf numFmtId="41" fontId="47" fillId="0" borderId="5" xfId="334" applyFont="1" applyFill="1" applyBorder="1" applyAlignment="1" applyProtection="1">
      <alignment horizontal="center" vertical="center"/>
    </xf>
    <xf numFmtId="3" fontId="47" fillId="0" borderId="6" xfId="0" quotePrefix="1" applyNumberFormat="1" applyFont="1" applyFill="1" applyBorder="1" applyAlignment="1">
      <alignment horizontal="center" vertical="center"/>
    </xf>
    <xf numFmtId="0" fontId="52" fillId="0" borderId="0" xfId="0" applyFont="1" applyFill="1" applyBorder="1"/>
    <xf numFmtId="0" fontId="47" fillId="0" borderId="0" xfId="0" applyFont="1" applyAlignment="1">
      <alignment horizontal="right"/>
    </xf>
    <xf numFmtId="0" fontId="45" fillId="0" borderId="0" xfId="0" applyFont="1" applyBorder="1" applyAlignment="1">
      <alignment horizontal="left"/>
    </xf>
    <xf numFmtId="179" fontId="47" fillId="0" borderId="10" xfId="333" applyFont="1" applyBorder="1" applyAlignment="1"/>
    <xf numFmtId="179" fontId="47" fillId="0" borderId="4" xfId="333" applyFont="1" applyBorder="1" applyAlignment="1">
      <alignment horizontal="center" vertical="center"/>
    </xf>
    <xf numFmtId="0" fontId="47" fillId="0" borderId="25" xfId="0" applyFont="1" applyBorder="1" applyAlignment="1">
      <alignment horizontal="centerContinuous" vertical="center"/>
    </xf>
    <xf numFmtId="179" fontId="47" fillId="0" borderId="0" xfId="333" applyFont="1" applyBorder="1" applyAlignment="1">
      <alignment horizontal="center"/>
    </xf>
    <xf numFmtId="0" fontId="47" fillId="0" borderId="4" xfId="0" applyFont="1" applyBorder="1"/>
    <xf numFmtId="0" fontId="47" fillId="0" borderId="18" xfId="0" applyFont="1" applyBorder="1"/>
    <xf numFmtId="0" fontId="47" fillId="0" borderId="0" xfId="0" applyFont="1" applyAlignment="1">
      <alignment horizontal="centerContinuous" vertical="center"/>
    </xf>
    <xf numFmtId="0" fontId="47" fillId="0" borderId="6" xfId="0" applyFont="1" applyBorder="1" applyAlignment="1">
      <alignment horizontal="left" vertical="center"/>
    </xf>
    <xf numFmtId="0" fontId="47" fillId="0" borderId="7" xfId="0" applyFont="1" applyBorder="1" applyAlignment="1">
      <alignment horizontal="center" vertical="center"/>
    </xf>
    <xf numFmtId="0" fontId="47" fillId="0" borderId="2" xfId="0" applyFont="1" applyBorder="1" applyAlignment="1">
      <alignment horizontal="left" vertical="center"/>
    </xf>
    <xf numFmtId="0" fontId="47" fillId="0" borderId="9" xfId="0" applyFont="1" applyBorder="1" applyAlignment="1">
      <alignment horizontal="centerContinuous" vertical="center"/>
    </xf>
    <xf numFmtId="1" fontId="47" fillId="0" borderId="18" xfId="0" applyNumberFormat="1" applyFont="1" applyBorder="1" applyAlignment="1">
      <alignment horizontal="centerContinuous" vertical="center"/>
    </xf>
    <xf numFmtId="0" fontId="47" fillId="0" borderId="18" xfId="0" applyFont="1" applyBorder="1" applyAlignment="1">
      <alignment vertical="center"/>
    </xf>
    <xf numFmtId="0" fontId="47" fillId="0" borderId="18" xfId="0" applyFont="1" applyBorder="1" applyAlignment="1">
      <alignment horizontal="center" vertical="center"/>
    </xf>
    <xf numFmtId="0" fontId="47" fillId="0" borderId="11" xfId="0" applyFont="1" applyFill="1" applyBorder="1" applyAlignment="1">
      <alignment horizontal="center" vertical="center"/>
    </xf>
    <xf numFmtId="0" fontId="47" fillId="0" borderId="11" xfId="0" applyFont="1" applyBorder="1" applyAlignment="1">
      <alignment horizontal="centerContinuous" vertical="center"/>
    </xf>
    <xf numFmtId="0" fontId="47" fillId="0" borderId="7" xfId="0" applyFont="1" applyBorder="1" applyAlignment="1">
      <alignment horizontal="left" vertical="center"/>
    </xf>
    <xf numFmtId="179" fontId="47" fillId="0" borderId="5" xfId="333" applyFont="1" applyBorder="1" applyAlignment="1">
      <alignment horizontal="center" vertical="center"/>
    </xf>
    <xf numFmtId="1" fontId="47" fillId="0" borderId="5" xfId="0" applyNumberFormat="1" applyFont="1" applyBorder="1" applyAlignment="1">
      <alignment horizontal="centerContinuous" vertical="center"/>
    </xf>
    <xf numFmtId="0" fontId="47" fillId="0" borderId="6" xfId="0" applyFont="1" applyFill="1" applyBorder="1" applyAlignment="1">
      <alignment horizontal="center" vertical="center"/>
    </xf>
    <xf numFmtId="179" fontId="47" fillId="0" borderId="6" xfId="333" applyFont="1" applyBorder="1" applyAlignment="1">
      <alignment horizontal="center" vertical="center"/>
    </xf>
    <xf numFmtId="1" fontId="47" fillId="0" borderId="20" xfId="333" applyNumberFormat="1" applyFont="1" applyBorder="1" applyAlignment="1">
      <alignment horizontal="centerContinuous" vertical="center"/>
    </xf>
    <xf numFmtId="3" fontId="47" fillId="0" borderId="0" xfId="333" applyNumberFormat="1" applyFont="1" applyBorder="1" applyAlignment="1">
      <alignment horizontal="right" vertical="center"/>
    </xf>
    <xf numFmtId="41" fontId="47" fillId="0" borderId="0" xfId="333" applyNumberFormat="1" applyFont="1" applyBorder="1" applyAlignment="1">
      <alignment horizontal="right" vertical="center"/>
    </xf>
    <xf numFmtId="41" fontId="47" fillId="0" borderId="4" xfId="333" applyNumberFormat="1" applyFont="1" applyBorder="1" applyAlignment="1">
      <alignment horizontal="right" vertical="center"/>
    </xf>
    <xf numFmtId="1" fontId="47" fillId="0" borderId="0" xfId="333" applyNumberFormat="1" applyFont="1" applyBorder="1" applyAlignment="1">
      <alignment horizontal="center" vertical="center"/>
    </xf>
    <xf numFmtId="1" fontId="47" fillId="0" borderId="4" xfId="333" applyNumberFormat="1" applyFont="1" applyBorder="1" applyAlignment="1">
      <alignment horizontal="centerContinuous" vertical="center"/>
    </xf>
    <xf numFmtId="0" fontId="50" fillId="0" borderId="0" xfId="0" applyFont="1" applyBorder="1"/>
    <xf numFmtId="0" fontId="47" fillId="0" borderId="0" xfId="0" applyFont="1" applyFill="1" applyBorder="1"/>
    <xf numFmtId="179" fontId="47" fillId="0" borderId="5" xfId="333" applyFont="1" applyFill="1" applyBorder="1" applyAlignment="1">
      <alignment horizontal="center" vertical="center"/>
    </xf>
    <xf numFmtId="194" fontId="56" fillId="0" borderId="6" xfId="343" applyNumberFormat="1" applyFont="1" applyFill="1" applyBorder="1" applyAlignment="1">
      <alignment vertical="center"/>
    </xf>
    <xf numFmtId="41" fontId="47" fillId="0" borderId="6" xfId="363" applyFont="1" applyFill="1" applyBorder="1" applyAlignment="1" applyProtection="1">
      <alignment horizontal="right" vertical="center"/>
    </xf>
    <xf numFmtId="41" fontId="47" fillId="0" borderId="6" xfId="363" applyFont="1" applyFill="1" applyBorder="1" applyAlignment="1" applyProtection="1">
      <alignment horizontal="right" vertical="center"/>
      <protection locked="0"/>
    </xf>
    <xf numFmtId="41" fontId="47" fillId="0" borderId="5" xfId="363" applyFont="1" applyFill="1" applyBorder="1" applyAlignment="1" applyProtection="1">
      <alignment horizontal="center" vertical="center"/>
      <protection locked="0"/>
    </xf>
    <xf numFmtId="179" fontId="47" fillId="0" borderId="6" xfId="333" applyFont="1" applyFill="1" applyBorder="1" applyAlignment="1">
      <alignment horizontal="center" vertical="center" wrapText="1"/>
    </xf>
    <xf numFmtId="0" fontId="47" fillId="0" borderId="0" xfId="0" applyFont="1" applyBorder="1" applyAlignment="1">
      <alignment horizontal="left" vertical="center"/>
    </xf>
    <xf numFmtId="179" fontId="47" fillId="0" borderId="0" xfId="333" applyFont="1" applyAlignment="1">
      <alignment vertical="center"/>
    </xf>
    <xf numFmtId="0" fontId="47" fillId="0" borderId="0" xfId="0" applyFont="1" applyAlignment="1">
      <alignment vertical="center"/>
    </xf>
    <xf numFmtId="3" fontId="47" fillId="0" borderId="0" xfId="0" applyNumberFormat="1" applyFont="1" applyBorder="1" applyAlignment="1">
      <alignment vertical="center"/>
    </xf>
    <xf numFmtId="179" fontId="47" fillId="0" borderId="0" xfId="333" applyFont="1" applyAlignment="1">
      <alignment horizontal="center" vertical="center"/>
    </xf>
    <xf numFmtId="179" fontId="47" fillId="0" borderId="0" xfId="333" applyFont="1"/>
    <xf numFmtId="179" fontId="47" fillId="0" borderId="0" xfId="333" applyFont="1" applyFill="1" applyAlignment="1">
      <alignment horizontal="center"/>
    </xf>
    <xf numFmtId="179" fontId="53" fillId="0" borderId="0" xfId="333" applyFont="1"/>
    <xf numFmtId="179" fontId="59" fillId="0" borderId="0" xfId="333" applyFont="1" applyAlignment="1">
      <alignment horizontal="center"/>
    </xf>
    <xf numFmtId="3" fontId="52" fillId="0" borderId="0" xfId="0" applyNumberFormat="1" applyFont="1"/>
    <xf numFmtId="0" fontId="45" fillId="0" borderId="0" xfId="0" applyFont="1" applyBorder="1" applyAlignment="1">
      <alignment vertical="center"/>
    </xf>
    <xf numFmtId="179" fontId="45" fillId="0" borderId="0" xfId="333" applyFont="1" applyAlignment="1">
      <alignment horizontal="centerContinuous" vertical="center"/>
    </xf>
    <xf numFmtId="2" fontId="45" fillId="0" borderId="0" xfId="0" applyNumberFormat="1" applyFont="1" applyAlignment="1">
      <alignment horizontal="centerContinuous" vertical="center"/>
    </xf>
    <xf numFmtId="182" fontId="45" fillId="0" borderId="0" xfId="0" applyNumberFormat="1" applyFont="1" applyAlignment="1">
      <alignment horizontal="centerContinuous" vertical="center"/>
    </xf>
    <xf numFmtId="0" fontId="45" fillId="0" borderId="0" xfId="0" applyFont="1" applyBorder="1" applyAlignment="1">
      <alignment horizontal="centerContinuous" vertical="center"/>
    </xf>
    <xf numFmtId="0" fontId="47" fillId="0" borderId="0" xfId="0" applyFont="1" applyFill="1" applyBorder="1" applyAlignment="1"/>
    <xf numFmtId="179" fontId="47" fillId="0" borderId="10" xfId="333" applyFont="1" applyFill="1" applyBorder="1" applyAlignment="1"/>
    <xf numFmtId="182" fontId="47" fillId="0" borderId="10" xfId="0" applyNumberFormat="1" applyFont="1" applyFill="1" applyBorder="1" applyAlignment="1"/>
    <xf numFmtId="0" fontId="47" fillId="0" borderId="10" xfId="0" applyFont="1" applyFill="1" applyBorder="1" applyAlignment="1">
      <alignment horizontal="right"/>
    </xf>
    <xf numFmtId="0" fontId="47" fillId="0" borderId="10" xfId="0" applyFont="1" applyFill="1" applyBorder="1" applyAlignment="1"/>
    <xf numFmtId="2" fontId="47" fillId="0" borderId="10" xfId="0" applyNumberFormat="1" applyFont="1" applyFill="1" applyBorder="1" applyAlignment="1"/>
    <xf numFmtId="182" fontId="47" fillId="0" borderId="0" xfId="0" applyNumberFormat="1" applyFont="1" applyFill="1" applyBorder="1" applyAlignment="1"/>
    <xf numFmtId="0" fontId="47" fillId="0" borderId="19" xfId="0" applyFont="1" applyFill="1" applyBorder="1" applyAlignment="1">
      <alignment vertical="center"/>
    </xf>
    <xf numFmtId="179" fontId="47" fillId="0" borderId="0" xfId="333" applyFont="1" applyFill="1" applyBorder="1" applyAlignment="1">
      <alignment horizontal="centerContinuous" vertical="center"/>
    </xf>
    <xf numFmtId="179" fontId="47" fillId="0" borderId="6" xfId="333" applyFont="1" applyFill="1" applyBorder="1" applyAlignment="1">
      <alignment horizontal="centerContinuous" vertical="center"/>
    </xf>
    <xf numFmtId="182" fontId="47" fillId="0" borderId="6" xfId="0" applyNumberFormat="1" applyFont="1" applyFill="1" applyBorder="1" applyAlignment="1">
      <alignment horizontal="centerContinuous" vertical="center"/>
    </xf>
    <xf numFmtId="0" fontId="47" fillId="0" borderId="0" xfId="0" applyFont="1" applyFill="1" applyBorder="1" applyAlignment="1">
      <alignment horizontal="centerContinuous" vertical="center"/>
    </xf>
    <xf numFmtId="0" fontId="47" fillId="0" borderId="6" xfId="0" quotePrefix="1" applyNumberFormat="1" applyFont="1" applyFill="1" applyBorder="1" applyAlignment="1">
      <alignment horizontal="centerContinuous" vertical="center"/>
    </xf>
    <xf numFmtId="0" fontId="47" fillId="0" borderId="7" xfId="0" applyFont="1" applyFill="1" applyBorder="1" applyAlignment="1">
      <alignment horizontal="center" vertical="center"/>
    </xf>
    <xf numFmtId="0" fontId="47" fillId="0" borderId="18" xfId="0" applyFont="1" applyFill="1" applyBorder="1" applyAlignment="1">
      <alignment vertical="center"/>
    </xf>
    <xf numFmtId="182" fontId="47" fillId="0" borderId="0" xfId="0" applyNumberFormat="1" applyFont="1" applyFill="1" applyBorder="1" applyAlignment="1">
      <alignment horizontal="centerContinuous" vertical="center"/>
    </xf>
    <xf numFmtId="49" fontId="47" fillId="0" borderId="6" xfId="0" quotePrefix="1" applyNumberFormat="1" applyFont="1" applyFill="1" applyBorder="1" applyAlignment="1">
      <alignment horizontal="centerContinuous" vertical="center"/>
    </xf>
    <xf numFmtId="49" fontId="47" fillId="0" borderId="22" xfId="0" quotePrefix="1" applyNumberFormat="1" applyFont="1" applyFill="1" applyBorder="1" applyAlignment="1">
      <alignment horizontal="centerContinuous" vertical="center"/>
    </xf>
    <xf numFmtId="0" fontId="47" fillId="0" borderId="22" xfId="0" quotePrefix="1" applyNumberFormat="1" applyFont="1" applyFill="1" applyBorder="1" applyAlignment="1">
      <alignment horizontal="centerContinuous" vertical="center"/>
    </xf>
    <xf numFmtId="0" fontId="47" fillId="0" borderId="18" xfId="0" applyFont="1" applyFill="1" applyBorder="1" applyAlignment="1">
      <alignment horizontal="center" vertical="center"/>
    </xf>
    <xf numFmtId="179" fontId="47" fillId="0" borderId="9" xfId="333" applyFont="1" applyFill="1" applyBorder="1" applyAlignment="1">
      <alignment horizontal="centerContinuous" vertical="center"/>
    </xf>
    <xf numFmtId="179" fontId="47" fillId="0" borderId="2" xfId="333" applyFont="1" applyFill="1" applyBorder="1" applyAlignment="1">
      <alignment vertical="center"/>
    </xf>
    <xf numFmtId="179" fontId="47" fillId="0" borderId="6" xfId="333" applyFont="1" applyFill="1" applyBorder="1" applyAlignment="1">
      <alignment vertical="center"/>
    </xf>
    <xf numFmtId="2" fontId="47" fillId="0" borderId="9" xfId="0" applyNumberFormat="1" applyFont="1" applyFill="1" applyBorder="1" applyAlignment="1">
      <alignment horizontal="centerContinuous" vertical="center"/>
    </xf>
    <xf numFmtId="182" fontId="47" fillId="0" borderId="6" xfId="0" applyNumberFormat="1" applyFont="1" applyFill="1" applyBorder="1" applyAlignment="1">
      <alignment vertical="center"/>
    </xf>
    <xf numFmtId="179" fontId="47" fillId="0" borderId="11" xfId="333" applyFont="1" applyFill="1" applyBorder="1" applyAlignment="1">
      <alignment horizontal="centerContinuous" vertical="center"/>
    </xf>
    <xf numFmtId="182" fontId="47" fillId="0" borderId="9" xfId="0" applyNumberFormat="1" applyFont="1" applyFill="1" applyBorder="1" applyAlignment="1">
      <alignment horizontal="centerContinuous" vertical="center"/>
    </xf>
    <xf numFmtId="182" fontId="47" fillId="0" borderId="6" xfId="0" applyNumberFormat="1" applyFont="1" applyFill="1" applyBorder="1" applyAlignment="1">
      <alignment horizontal="left" vertical="center"/>
    </xf>
    <xf numFmtId="182" fontId="47" fillId="0" borderId="0" xfId="0" applyNumberFormat="1" applyFont="1" applyFill="1" applyBorder="1" applyAlignment="1">
      <alignment vertical="center"/>
    </xf>
    <xf numFmtId="182" fontId="47" fillId="0" borderId="7" xfId="0" applyNumberFormat="1" applyFont="1" applyFill="1" applyBorder="1" applyAlignment="1">
      <alignment vertical="center"/>
    </xf>
    <xf numFmtId="182" fontId="47" fillId="0" borderId="0" xfId="0" applyNumberFormat="1" applyFont="1" applyFill="1" applyAlignment="1">
      <alignment horizontal="center" vertical="center"/>
    </xf>
    <xf numFmtId="179" fontId="47" fillId="0" borderId="4" xfId="333" applyFont="1" applyFill="1" applyBorder="1" applyAlignment="1">
      <alignment horizontal="left" vertical="center"/>
    </xf>
    <xf numFmtId="179" fontId="47" fillId="0" borderId="0" xfId="333" applyFont="1" applyFill="1" applyBorder="1" applyAlignment="1">
      <alignment horizontal="left" vertical="center"/>
    </xf>
    <xf numFmtId="179" fontId="47" fillId="0" borderId="18" xfId="333" applyFont="1" applyFill="1" applyBorder="1" applyAlignment="1">
      <alignment horizontal="left" vertical="center"/>
    </xf>
    <xf numFmtId="0" fontId="47" fillId="0" borderId="15" xfId="0" applyFont="1" applyFill="1" applyBorder="1" applyAlignment="1">
      <alignment vertical="center"/>
    </xf>
    <xf numFmtId="179" fontId="47" fillId="0" borderId="15" xfId="333" applyFont="1" applyFill="1" applyBorder="1" applyAlignment="1">
      <alignment horizontal="centerContinuous" vertical="center"/>
    </xf>
    <xf numFmtId="182" fontId="47" fillId="0" borderId="8" xfId="0" applyNumberFormat="1" applyFont="1" applyFill="1" applyBorder="1" applyAlignment="1">
      <alignment horizontal="centerContinuous" vertical="center" shrinkToFit="1"/>
    </xf>
    <xf numFmtId="182" fontId="47" fillId="0" borderId="8" xfId="333" applyNumberFormat="1" applyFont="1" applyFill="1" applyBorder="1" applyAlignment="1">
      <alignment horizontal="centerContinuous" vertical="center"/>
    </xf>
    <xf numFmtId="182" fontId="47" fillId="0" borderId="6" xfId="333" applyNumberFormat="1" applyFont="1" applyFill="1" applyBorder="1" applyAlignment="1">
      <alignment horizontal="center" vertical="center"/>
    </xf>
    <xf numFmtId="179" fontId="47" fillId="0" borderId="5" xfId="333" applyFont="1" applyFill="1" applyBorder="1" applyAlignment="1">
      <alignment horizontal="centerContinuous" vertical="center"/>
    </xf>
    <xf numFmtId="0" fontId="47" fillId="0" borderId="8" xfId="0" applyFont="1" applyFill="1" applyBorder="1" applyAlignment="1">
      <alignment horizontal="center" vertical="center"/>
    </xf>
    <xf numFmtId="179" fontId="47" fillId="0" borderId="8" xfId="333" applyFont="1" applyFill="1" applyBorder="1" applyAlignment="1">
      <alignment horizontal="centerContinuous" vertical="center"/>
    </xf>
    <xf numFmtId="182" fontId="47" fillId="0" borderId="0" xfId="333" applyNumberFormat="1" applyFont="1" applyFill="1" applyBorder="1" applyAlignment="1">
      <alignment horizontal="centerContinuous" vertical="center"/>
    </xf>
    <xf numFmtId="0" fontId="47" fillId="0" borderId="4" xfId="0" applyNumberFormat="1" applyFont="1" applyFill="1" applyBorder="1" applyAlignment="1">
      <alignment horizontal="center" vertical="center"/>
    </xf>
    <xf numFmtId="193" fontId="47" fillId="0" borderId="0" xfId="333" applyNumberFormat="1" applyFont="1" applyFill="1" applyAlignment="1">
      <alignment vertical="center"/>
    </xf>
    <xf numFmtId="190" fontId="47" fillId="0" borderId="0" xfId="333" applyNumberFormat="1" applyFont="1" applyFill="1" applyAlignment="1">
      <alignment vertical="center"/>
    </xf>
    <xf numFmtId="193" fontId="47" fillId="0" borderId="0" xfId="342" applyNumberFormat="1" applyFont="1" applyFill="1" applyAlignment="1">
      <alignment vertical="center"/>
    </xf>
    <xf numFmtId="190" fontId="47" fillId="0" borderId="0" xfId="342" applyNumberFormat="1" applyFont="1" applyFill="1" applyAlignment="1">
      <alignment vertical="center"/>
    </xf>
    <xf numFmtId="0" fontId="47" fillId="0" borderId="7" xfId="0" applyFont="1" applyFill="1" applyBorder="1" applyAlignment="1">
      <alignment horizontal="left" vertical="center"/>
    </xf>
    <xf numFmtId="0" fontId="47" fillId="0" borderId="4" xfId="0" applyFont="1" applyFill="1" applyBorder="1" applyAlignment="1">
      <alignment horizontal="center" vertical="center"/>
    </xf>
    <xf numFmtId="41" fontId="47" fillId="0" borderId="0" xfId="361" applyFont="1" applyFill="1" applyBorder="1" applyAlignment="1" applyProtection="1">
      <alignment horizontal="right" vertical="center"/>
    </xf>
    <xf numFmtId="201" fontId="47" fillId="0" borderId="0" xfId="0" applyNumberFormat="1" applyFont="1" applyFill="1" applyBorder="1" applyAlignment="1">
      <alignment vertical="center"/>
    </xf>
    <xf numFmtId="43" fontId="47" fillId="0" borderId="0" xfId="0" applyNumberFormat="1" applyFont="1" applyFill="1" applyBorder="1" applyAlignment="1">
      <alignment vertical="center"/>
    </xf>
    <xf numFmtId="2" fontId="47" fillId="0" borderId="0" xfId="0" applyNumberFormat="1" applyFont="1" applyFill="1" applyBorder="1" applyAlignment="1">
      <alignment horizontal="right" vertical="center"/>
    </xf>
    <xf numFmtId="179" fontId="47" fillId="0" borderId="0" xfId="333" applyFont="1" applyFill="1" applyBorder="1" applyAlignment="1" applyProtection="1">
      <alignment horizontal="right" vertical="center"/>
    </xf>
    <xf numFmtId="193" fontId="47" fillId="0" borderId="0" xfId="333" applyNumberFormat="1" applyFont="1" applyFill="1" applyBorder="1" applyAlignment="1">
      <alignment vertical="center"/>
    </xf>
    <xf numFmtId="193" fontId="47" fillId="0" borderId="0" xfId="342" applyNumberFormat="1" applyFont="1" applyFill="1" applyBorder="1" applyAlignment="1">
      <alignment vertical="center"/>
    </xf>
    <xf numFmtId="190" fontId="47" fillId="0" borderId="0" xfId="342" applyNumberFormat="1" applyFont="1" applyFill="1" applyBorder="1" applyAlignment="1">
      <alignment vertical="center"/>
    </xf>
    <xf numFmtId="0" fontId="47" fillId="0" borderId="5" xfId="0" applyFont="1" applyFill="1" applyBorder="1" applyAlignment="1">
      <alignment horizontal="center" vertical="center"/>
    </xf>
    <xf numFmtId="193" fontId="47" fillId="0" borderId="6" xfId="333" applyNumberFormat="1" applyFont="1" applyFill="1" applyBorder="1" applyAlignment="1">
      <alignment vertical="center"/>
    </xf>
    <xf numFmtId="0" fontId="47" fillId="0" borderId="6" xfId="0" applyFont="1" applyFill="1" applyBorder="1" applyAlignment="1">
      <alignment horizontal="centerContinuous" vertical="center"/>
    </xf>
    <xf numFmtId="193" fontId="47" fillId="0" borderId="6" xfId="342" applyNumberFormat="1" applyFont="1" applyFill="1" applyBorder="1" applyAlignment="1">
      <alignment vertical="center"/>
    </xf>
    <xf numFmtId="190" fontId="47" fillId="0" borderId="6" xfId="342" applyNumberFormat="1" applyFont="1" applyFill="1" applyBorder="1" applyAlignment="1">
      <alignment vertical="center"/>
    </xf>
    <xf numFmtId="0" fontId="47" fillId="0" borderId="6" xfId="0" applyFont="1" applyFill="1" applyBorder="1" applyAlignment="1">
      <alignment vertical="center"/>
    </xf>
    <xf numFmtId="201" fontId="47" fillId="0" borderId="6" xfId="0" applyNumberFormat="1" applyFont="1" applyFill="1" applyBorder="1" applyAlignment="1">
      <alignment vertical="center"/>
    </xf>
    <xf numFmtId="43" fontId="47" fillId="0" borderId="6" xfId="0" applyNumberFormat="1" applyFont="1" applyFill="1" applyBorder="1" applyAlignment="1">
      <alignment vertical="center"/>
    </xf>
    <xf numFmtId="2" fontId="47" fillId="0" borderId="6" xfId="0" applyNumberFormat="1" applyFont="1" applyFill="1" applyBorder="1" applyAlignment="1">
      <alignment horizontal="right" vertical="center"/>
    </xf>
    <xf numFmtId="179" fontId="47" fillId="0" borderId="6" xfId="333" applyFont="1" applyFill="1" applyBorder="1" applyAlignment="1" applyProtection="1">
      <alignment horizontal="right" vertical="center"/>
      <protection locked="0"/>
    </xf>
    <xf numFmtId="201" fontId="47" fillId="0" borderId="5" xfId="0" applyNumberFormat="1" applyFont="1" applyFill="1" applyBorder="1" applyAlignment="1">
      <alignment vertical="center"/>
    </xf>
    <xf numFmtId="3" fontId="47" fillId="0" borderId="0" xfId="333" applyNumberFormat="1" applyFont="1" applyFill="1" applyBorder="1" applyAlignment="1">
      <alignment vertical="center"/>
    </xf>
    <xf numFmtId="0" fontId="47" fillId="0" borderId="0" xfId="0" applyFont="1" applyFill="1" applyBorder="1" applyAlignment="1">
      <alignment horizontal="right" vertical="center"/>
    </xf>
    <xf numFmtId="2" fontId="47" fillId="0" borderId="0" xfId="0" applyNumberFormat="1" applyFont="1" applyFill="1" applyBorder="1" applyAlignment="1">
      <alignment vertical="center"/>
    </xf>
    <xf numFmtId="179" fontId="47" fillId="0" borderId="0" xfId="333" applyNumberFormat="1" applyFont="1" applyFill="1" applyAlignment="1">
      <alignment vertical="center"/>
    </xf>
    <xf numFmtId="179" fontId="47" fillId="0" borderId="0" xfId="333" applyFont="1" applyFill="1" applyAlignment="1">
      <alignment vertical="center"/>
    </xf>
    <xf numFmtId="2" fontId="47" fillId="0" borderId="0" xfId="0" applyNumberFormat="1" applyFont="1" applyFill="1" applyAlignment="1">
      <alignment vertical="center"/>
    </xf>
    <xf numFmtId="182" fontId="47" fillId="0" borderId="0" xfId="0" applyNumberFormat="1" applyFont="1" applyFill="1" applyAlignment="1">
      <alignment vertical="center"/>
    </xf>
    <xf numFmtId="3" fontId="47" fillId="0" borderId="0" xfId="333" applyNumberFormat="1" applyFont="1" applyFill="1" applyAlignment="1">
      <alignment vertical="center"/>
    </xf>
    <xf numFmtId="182" fontId="53" fillId="0" borderId="0" xfId="0" applyNumberFormat="1" applyFont="1"/>
    <xf numFmtId="3" fontId="53" fillId="0" borderId="0" xfId="333" applyNumberFormat="1" applyFont="1"/>
    <xf numFmtId="2" fontId="53" fillId="0" borderId="0" xfId="0" applyNumberFormat="1" applyFont="1"/>
    <xf numFmtId="182" fontId="53" fillId="0" borderId="0" xfId="0" applyNumberFormat="1" applyFont="1" applyBorder="1"/>
    <xf numFmtId="41" fontId="47" fillId="0" borderId="0" xfId="363" applyFont="1" applyFill="1" applyBorder="1" applyAlignment="1" applyProtection="1">
      <alignment horizontal="right" vertical="center"/>
      <protection locked="0"/>
    </xf>
    <xf numFmtId="0" fontId="45" fillId="0" borderId="0" xfId="0" applyFont="1" applyAlignment="1">
      <alignment vertical="center"/>
    </xf>
    <xf numFmtId="0" fontId="50" fillId="0" borderId="0" xfId="0" applyFont="1" applyAlignment="1">
      <alignment vertical="center"/>
    </xf>
    <xf numFmtId="0" fontId="47" fillId="0" borderId="0" xfId="0" applyFont="1" applyAlignment="1"/>
    <xf numFmtId="0" fontId="47" fillId="0" borderId="13" xfId="0" applyFont="1" applyBorder="1" applyAlignment="1">
      <alignment horizontal="center" vertical="center"/>
    </xf>
    <xf numFmtId="0" fontId="47" fillId="0" borderId="24" xfId="0" applyFont="1" applyBorder="1" applyAlignment="1">
      <alignment vertical="center"/>
    </xf>
    <xf numFmtId="0" fontId="47" fillId="0" borderId="12" xfId="0" applyFont="1" applyBorder="1" applyAlignment="1">
      <alignment horizontal="center" vertical="center"/>
    </xf>
    <xf numFmtId="0" fontId="47" fillId="0" borderId="0" xfId="0" applyFont="1" applyAlignment="1">
      <alignment horizontal="center" vertical="center"/>
    </xf>
    <xf numFmtId="0" fontId="47" fillId="0" borderId="4" xfId="0" applyFont="1" applyBorder="1" applyAlignment="1">
      <alignment horizontal="center" vertical="center"/>
    </xf>
    <xf numFmtId="0" fontId="53" fillId="0" borderId="19" xfId="0" applyFont="1" applyBorder="1" applyAlignment="1">
      <alignment horizontal="center" vertical="center" wrapText="1"/>
    </xf>
    <xf numFmtId="0" fontId="47" fillId="0" borderId="11" xfId="0" applyFont="1" applyBorder="1" applyAlignment="1">
      <alignment horizontal="center" vertical="center"/>
    </xf>
    <xf numFmtId="0" fontId="47" fillId="0" borderId="20" xfId="0" applyFont="1" applyBorder="1" applyAlignment="1">
      <alignment horizontal="center" vertical="center"/>
    </xf>
    <xf numFmtId="0" fontId="47" fillId="0" borderId="5" xfId="0" applyFont="1" applyBorder="1" applyAlignment="1">
      <alignment horizontal="center" vertical="center"/>
    </xf>
    <xf numFmtId="0" fontId="47" fillId="0" borderId="6" xfId="0" applyFont="1" applyBorder="1" applyAlignment="1">
      <alignment horizontal="center" vertical="center"/>
    </xf>
    <xf numFmtId="0" fontId="47" fillId="0" borderId="15" xfId="0" applyFont="1" applyBorder="1" applyAlignment="1">
      <alignment horizontal="center" vertical="center" wrapText="1"/>
    </xf>
    <xf numFmtId="0" fontId="53" fillId="0" borderId="15" xfId="0" applyFont="1" applyBorder="1" applyAlignment="1">
      <alignment horizontal="center" vertical="center" wrapText="1"/>
    </xf>
    <xf numFmtId="0" fontId="47" fillId="0" borderId="20" xfId="0" quotePrefix="1" applyFont="1" applyBorder="1" applyAlignment="1">
      <alignment horizontal="center" vertical="center"/>
    </xf>
    <xf numFmtId="3" fontId="49" fillId="0" borderId="0" xfId="362" applyNumberFormat="1" applyFont="1" applyBorder="1" applyAlignment="1">
      <alignment horizontal="right" vertical="center"/>
    </xf>
    <xf numFmtId="179" fontId="47" fillId="0" borderId="0" xfId="333" applyFont="1" applyBorder="1" applyAlignment="1">
      <alignment horizontal="center" vertical="center"/>
    </xf>
    <xf numFmtId="179" fontId="47" fillId="0" borderId="0" xfId="333" applyFont="1" applyBorder="1" applyAlignment="1">
      <alignment horizontal="right" vertical="center"/>
    </xf>
    <xf numFmtId="179" fontId="47" fillId="0" borderId="20" xfId="333" applyFont="1" applyBorder="1" applyAlignment="1">
      <alignment horizontal="right" vertical="center"/>
    </xf>
    <xf numFmtId="179" fontId="47" fillId="0" borderId="4" xfId="333" applyFont="1" applyBorder="1" applyAlignment="1">
      <alignment horizontal="right" vertical="center"/>
    </xf>
    <xf numFmtId="0" fontId="47" fillId="0" borderId="0" xfId="0" applyFont="1" applyBorder="1" applyAlignment="1">
      <alignment horizontal="right" vertical="center"/>
    </xf>
    <xf numFmtId="0" fontId="50" fillId="0" borderId="0" xfId="0" applyFont="1" applyBorder="1" applyAlignment="1">
      <alignment horizontal="center" vertical="center"/>
    </xf>
    <xf numFmtId="3" fontId="49" fillId="0" borderId="0" xfId="362" applyNumberFormat="1" applyFont="1" applyFill="1" applyBorder="1" applyAlignment="1">
      <alignment horizontal="right" vertical="center"/>
    </xf>
    <xf numFmtId="179" fontId="47" fillId="0" borderId="0" xfId="333" applyFont="1" applyFill="1" applyBorder="1" applyAlignment="1">
      <alignment horizontal="right" vertical="center"/>
    </xf>
    <xf numFmtId="179" fontId="47" fillId="0" borderId="4" xfId="333" applyFont="1" applyFill="1" applyBorder="1" applyAlignment="1">
      <alignment horizontal="right" vertical="center"/>
    </xf>
    <xf numFmtId="0" fontId="47" fillId="0" borderId="6" xfId="0" quotePrefix="1" applyFont="1" applyFill="1" applyBorder="1" applyAlignment="1">
      <alignment horizontal="center" vertical="center"/>
    </xf>
    <xf numFmtId="49" fontId="62" fillId="0" borderId="0" xfId="0" applyNumberFormat="1" applyFont="1" applyBorder="1" applyAlignment="1">
      <alignment horizontal="center"/>
    </xf>
    <xf numFmtId="0" fontId="52" fillId="0" borderId="0" xfId="0" applyFont="1" applyAlignment="1">
      <alignment horizontal="center"/>
    </xf>
    <xf numFmtId="49" fontId="52" fillId="0" borderId="0" xfId="0" applyNumberFormat="1" applyFont="1" applyBorder="1" applyAlignment="1">
      <alignment horizontal="left" vertical="top"/>
    </xf>
    <xf numFmtId="0" fontId="52" fillId="0" borderId="0" xfId="0" applyFont="1" applyAlignment="1">
      <alignment horizontal="left" vertical="center"/>
    </xf>
    <xf numFmtId="49" fontId="52" fillId="0" borderId="0" xfId="0" applyNumberFormat="1" applyFont="1" applyAlignment="1">
      <alignment horizontal="left"/>
    </xf>
    <xf numFmtId="49" fontId="62" fillId="0" borderId="0" xfId="0" applyNumberFormat="1" applyFont="1" applyAlignment="1">
      <alignment horizontal="center"/>
    </xf>
    <xf numFmtId="49" fontId="47" fillId="0" borderId="10" xfId="0" applyNumberFormat="1" applyFont="1" applyBorder="1" applyAlignment="1">
      <alignment horizontal="center"/>
    </xf>
    <xf numFmtId="49" fontId="47" fillId="0" borderId="10" xfId="0" applyNumberFormat="1" applyFont="1" applyBorder="1"/>
    <xf numFmtId="49" fontId="47" fillId="0" borderId="0" xfId="0" applyNumberFormat="1" applyFont="1" applyBorder="1"/>
    <xf numFmtId="49" fontId="47" fillId="0" borderId="10" xfId="0" applyNumberFormat="1" applyFont="1" applyBorder="1" applyAlignment="1">
      <alignment vertical="top"/>
    </xf>
    <xf numFmtId="49" fontId="47" fillId="0" borderId="4" xfId="0" applyNumberFormat="1" applyFont="1" applyBorder="1" applyAlignment="1">
      <alignment horizontal="center" vertical="center"/>
    </xf>
    <xf numFmtId="49" fontId="47" fillId="0" borderId="24" xfId="0" applyNumberFormat="1" applyFont="1" applyBorder="1" applyAlignment="1">
      <alignment horizontal="center" vertical="center"/>
    </xf>
    <xf numFmtId="49" fontId="47" fillId="0" borderId="0" xfId="0" applyNumberFormat="1" applyFont="1" applyBorder="1" applyAlignment="1">
      <alignment horizontal="center" vertical="center"/>
    </xf>
    <xf numFmtId="49" fontId="47" fillId="0" borderId="9" xfId="0" applyNumberFormat="1" applyFont="1" applyBorder="1" applyAlignment="1">
      <alignment horizontal="center" vertical="center"/>
    </xf>
    <xf numFmtId="49" fontId="47" fillId="0" borderId="19" xfId="0" applyNumberFormat="1" applyFont="1" applyBorder="1" applyAlignment="1">
      <alignment horizontal="center" vertical="center"/>
    </xf>
    <xf numFmtId="49" fontId="47" fillId="0" borderId="11" xfId="0" applyNumberFormat="1" applyFont="1" applyBorder="1" applyAlignment="1">
      <alignment horizontal="center" vertical="center"/>
    </xf>
    <xf numFmtId="49" fontId="47" fillId="0" borderId="20" xfId="0" applyNumberFormat="1" applyFont="1" applyBorder="1" applyAlignment="1">
      <alignment horizontal="center" vertical="center"/>
    </xf>
    <xf numFmtId="49" fontId="47" fillId="0" borderId="0" xfId="0" applyNumberFormat="1" applyFont="1" applyBorder="1" applyAlignment="1">
      <alignment horizontal="centerContinuous" vertical="center"/>
    </xf>
    <xf numFmtId="49" fontId="47" fillId="0" borderId="18" xfId="0" applyNumberFormat="1" applyFont="1" applyBorder="1" applyAlignment="1">
      <alignment horizontal="center" vertical="center"/>
    </xf>
    <xf numFmtId="49" fontId="47" fillId="0" borderId="18" xfId="0" applyNumberFormat="1" applyFont="1" applyBorder="1" applyAlignment="1">
      <alignment horizontal="centerContinuous" vertical="center"/>
    </xf>
    <xf numFmtId="49" fontId="47" fillId="0" borderId="7" xfId="0" applyNumberFormat="1" applyFont="1" applyBorder="1" applyAlignment="1">
      <alignment horizontal="centerContinuous" vertical="center"/>
    </xf>
    <xf numFmtId="49" fontId="47" fillId="0" borderId="7" xfId="0" applyNumberFormat="1" applyFont="1" applyBorder="1" applyAlignment="1">
      <alignment horizontal="center" vertical="center"/>
    </xf>
    <xf numFmtId="49" fontId="47" fillId="0" borderId="18" xfId="0" applyNumberFormat="1" applyFont="1" applyBorder="1" applyAlignment="1">
      <alignment horizontal="center" vertical="center" shrinkToFit="1"/>
    </xf>
    <xf numFmtId="49" fontId="47" fillId="0" borderId="0" xfId="0" applyNumberFormat="1" applyFont="1" applyBorder="1" applyAlignment="1">
      <alignment vertical="center"/>
    </xf>
    <xf numFmtId="49" fontId="47" fillId="0" borderId="18" xfId="0" applyNumberFormat="1" applyFont="1" applyBorder="1" applyAlignment="1">
      <alignment horizontal="centerContinuous" vertical="center" shrinkToFit="1"/>
    </xf>
    <xf numFmtId="49" fontId="47" fillId="0" borderId="5" xfId="0" applyNumberFormat="1" applyFont="1" applyBorder="1" applyAlignment="1">
      <alignment horizontal="center" vertical="center"/>
    </xf>
    <xf numFmtId="49" fontId="47" fillId="0" borderId="6" xfId="0" applyNumberFormat="1" applyFont="1" applyBorder="1" applyAlignment="1">
      <alignment horizontal="center" vertical="center"/>
    </xf>
    <xf numFmtId="49" fontId="47" fillId="0" borderId="8" xfId="0" applyNumberFormat="1" applyFont="1" applyBorder="1" applyAlignment="1">
      <alignment horizontal="center" vertical="center"/>
    </xf>
    <xf numFmtId="49" fontId="47" fillId="0" borderId="15" xfId="0" applyNumberFormat="1" applyFont="1" applyBorder="1" applyAlignment="1">
      <alignment horizontal="center" vertical="center"/>
    </xf>
    <xf numFmtId="49" fontId="47" fillId="0" borderId="15" xfId="0" applyNumberFormat="1" applyFont="1" applyBorder="1" applyAlignment="1">
      <alignment horizontal="centerContinuous" vertical="center"/>
    </xf>
    <xf numFmtId="49" fontId="47" fillId="0" borderId="8" xfId="0" applyNumberFormat="1" applyFont="1" applyBorder="1" applyAlignment="1">
      <alignment horizontal="centerContinuous" vertical="center"/>
    </xf>
    <xf numFmtId="49" fontId="47" fillId="0" borderId="8" xfId="0" applyNumberFormat="1" applyFont="1" applyBorder="1" applyAlignment="1">
      <alignment horizontal="center" vertical="center" shrinkToFit="1"/>
    </xf>
    <xf numFmtId="49" fontId="47" fillId="0" borderId="0" xfId="0" applyNumberFormat="1" applyFont="1" applyBorder="1" applyAlignment="1">
      <alignment horizontal="centerContinuous" vertical="center" shrinkToFit="1"/>
    </xf>
    <xf numFmtId="49" fontId="47" fillId="0" borderId="15" xfId="0" applyNumberFormat="1" applyFont="1" applyBorder="1" applyAlignment="1">
      <alignment horizontal="centerContinuous" vertical="center" shrinkToFit="1"/>
    </xf>
    <xf numFmtId="49" fontId="47" fillId="0" borderId="0" xfId="0" applyNumberFormat="1" applyFont="1" applyBorder="1" applyAlignment="1">
      <alignment horizontal="center" vertical="center" shrinkToFit="1"/>
    </xf>
    <xf numFmtId="49" fontId="47" fillId="0" borderId="20" xfId="0" applyNumberFormat="1" applyFont="1" applyBorder="1" applyAlignment="1">
      <alignment horizontal="centerContinuous" vertical="center" shrinkToFit="1"/>
    </xf>
    <xf numFmtId="49" fontId="47" fillId="0" borderId="0" xfId="0" applyNumberFormat="1" applyFont="1" applyBorder="1" applyAlignment="1">
      <alignment horizontal="center" vertical="center" wrapText="1"/>
    </xf>
    <xf numFmtId="179" fontId="47" fillId="0" borderId="0" xfId="333" applyFont="1" applyBorder="1" applyAlignment="1">
      <alignment horizontal="centerContinuous" vertical="center"/>
    </xf>
    <xf numFmtId="179" fontId="47" fillId="0" borderId="0" xfId="333" applyFont="1" applyBorder="1" applyAlignment="1">
      <alignment horizontal="center" vertical="center" shrinkToFit="1"/>
    </xf>
    <xf numFmtId="179" fontId="47" fillId="0" borderId="0" xfId="333" applyFont="1" applyBorder="1" applyAlignment="1">
      <alignment horizontal="centerContinuous" vertical="center" shrinkToFit="1"/>
    </xf>
    <xf numFmtId="179" fontId="47" fillId="0" borderId="4" xfId="333" applyFont="1" applyBorder="1" applyAlignment="1">
      <alignment horizontal="centerContinuous" vertical="center" shrinkToFit="1"/>
    </xf>
    <xf numFmtId="0" fontId="49" fillId="0" borderId="4" xfId="362" applyFont="1" applyFill="1" applyBorder="1" applyAlignment="1">
      <alignment horizontal="center" vertical="center"/>
    </xf>
    <xf numFmtId="179" fontId="47" fillId="0" borderId="0" xfId="333" quotePrefix="1" applyNumberFormat="1" applyFont="1" applyFill="1" applyBorder="1" applyAlignment="1">
      <alignment horizontal="center" vertical="center"/>
    </xf>
    <xf numFmtId="3" fontId="49" fillId="0" borderId="4" xfId="362" applyNumberFormat="1" applyFont="1" applyFill="1" applyBorder="1" applyAlignment="1">
      <alignment horizontal="right" vertical="center"/>
    </xf>
    <xf numFmtId="0" fontId="49" fillId="0" borderId="0" xfId="362" applyFont="1" applyFill="1" applyBorder="1" applyAlignment="1">
      <alignment horizontal="center" vertical="center"/>
    </xf>
    <xf numFmtId="3" fontId="47" fillId="0" borderId="5" xfId="0" applyNumberFormat="1" applyFont="1" applyBorder="1" applyAlignment="1">
      <alignment horizontal="center"/>
    </xf>
    <xf numFmtId="179" fontId="47" fillId="0" borderId="6" xfId="333" quotePrefix="1" applyNumberFormat="1" applyFont="1" applyBorder="1" applyAlignment="1">
      <alignment horizontal="center" vertical="center"/>
    </xf>
    <xf numFmtId="179" fontId="47" fillId="0" borderId="6" xfId="0" applyNumberFormat="1" applyFont="1" applyFill="1" applyBorder="1" applyAlignment="1" applyProtection="1">
      <alignment horizontal="center" vertical="center"/>
      <protection locked="0"/>
    </xf>
    <xf numFmtId="179" fontId="47" fillId="0" borderId="6" xfId="333" applyNumberFormat="1" applyFont="1" applyFill="1" applyBorder="1" applyAlignment="1">
      <alignment horizontal="center" vertical="center"/>
    </xf>
    <xf numFmtId="179" fontId="47" fillId="0" borderId="6" xfId="0" applyNumberFormat="1" applyFont="1" applyBorder="1" applyAlignment="1" applyProtection="1">
      <alignment horizontal="center" vertical="center"/>
      <protection locked="0"/>
    </xf>
    <xf numFmtId="179" fontId="47" fillId="0" borderId="5" xfId="333" applyNumberFormat="1" applyFont="1" applyFill="1" applyBorder="1" applyAlignment="1">
      <alignment horizontal="center" vertical="center"/>
    </xf>
    <xf numFmtId="3" fontId="47" fillId="0" borderId="6" xfId="0" applyNumberFormat="1" applyFont="1" applyBorder="1" applyAlignment="1">
      <alignment horizontal="center"/>
    </xf>
    <xf numFmtId="3" fontId="47" fillId="0" borderId="0" xfId="0" applyNumberFormat="1" applyFont="1" applyBorder="1" applyAlignment="1"/>
    <xf numFmtId="3" fontId="47" fillId="0" borderId="0" xfId="0" applyNumberFormat="1" applyFont="1" applyBorder="1" applyAlignment="1">
      <alignment horizontal="right"/>
    </xf>
    <xf numFmtId="3" fontId="47" fillId="0" borderId="0" xfId="0" applyNumberFormat="1" applyFont="1" applyBorder="1" applyAlignment="1">
      <alignment horizontal="center"/>
    </xf>
    <xf numFmtId="3" fontId="47" fillId="0" borderId="0" xfId="0" applyNumberFormat="1" applyFont="1" applyBorder="1" applyAlignment="1">
      <alignment horizontal="center" vertical="center"/>
    </xf>
    <xf numFmtId="0" fontId="47" fillId="0" borderId="0" xfId="0" applyFont="1" applyAlignment="1">
      <alignment horizontal="center"/>
    </xf>
    <xf numFmtId="0" fontId="53" fillId="0" borderId="0" xfId="0" applyFont="1" applyAlignment="1">
      <alignment horizontal="center"/>
    </xf>
    <xf numFmtId="0" fontId="62" fillId="0" borderId="0" xfId="0" applyFont="1" applyFill="1" applyBorder="1" applyAlignment="1">
      <alignment vertical="center"/>
    </xf>
    <xf numFmtId="0" fontId="62" fillId="0" borderId="0" xfId="0" applyFont="1" applyAlignment="1">
      <alignment vertical="center"/>
    </xf>
    <xf numFmtId="49" fontId="62" fillId="0" borderId="0" xfId="0" applyNumberFormat="1" applyFont="1" applyFill="1" applyBorder="1" applyAlignment="1">
      <alignment horizontal="center" vertical="center"/>
    </xf>
    <xf numFmtId="0" fontId="62" fillId="0" borderId="0" xfId="0" applyFont="1" applyFill="1" applyAlignment="1">
      <alignment vertical="center"/>
    </xf>
    <xf numFmtId="49" fontId="62" fillId="0" borderId="0" xfId="0" applyNumberFormat="1" applyFont="1" applyFill="1" applyAlignment="1">
      <alignment horizontal="center" vertical="center"/>
    </xf>
    <xf numFmtId="0" fontId="62" fillId="0" borderId="0" xfId="0" applyFont="1" applyFill="1" applyAlignment="1">
      <alignment horizontal="center" vertical="center"/>
    </xf>
    <xf numFmtId="49" fontId="47" fillId="0" borderId="10" xfId="0" applyNumberFormat="1" applyFont="1" applyFill="1" applyBorder="1" applyAlignment="1">
      <alignment horizontal="center"/>
    </xf>
    <xf numFmtId="49" fontId="47" fillId="0" borderId="10" xfId="0" applyNumberFormat="1" applyFont="1" applyFill="1" applyBorder="1"/>
    <xf numFmtId="49" fontId="47" fillId="0" borderId="0" xfId="0" applyNumberFormat="1" applyFont="1" applyFill="1" applyBorder="1"/>
    <xf numFmtId="49" fontId="47" fillId="0" borderId="10" xfId="0" applyNumberFormat="1" applyFont="1" applyFill="1" applyBorder="1" applyAlignment="1">
      <alignment vertical="top"/>
    </xf>
    <xf numFmtId="0" fontId="47" fillId="0" borderId="0" xfId="0" applyFont="1" applyFill="1"/>
    <xf numFmtId="49" fontId="47" fillId="0" borderId="4" xfId="0" applyNumberFormat="1" applyFont="1" applyFill="1" applyBorder="1" applyAlignment="1">
      <alignment horizontal="center" vertical="center"/>
    </xf>
    <xf numFmtId="49" fontId="47" fillId="0" borderId="0" xfId="0" applyNumberFormat="1" applyFont="1" applyFill="1" applyBorder="1" applyAlignment="1">
      <alignment horizontal="center" vertical="center"/>
    </xf>
    <xf numFmtId="49" fontId="47" fillId="0" borderId="12" xfId="0" applyNumberFormat="1" applyFont="1" applyFill="1" applyBorder="1" applyAlignment="1">
      <alignment horizontal="centerContinuous" vertical="center"/>
    </xf>
    <xf numFmtId="49" fontId="47" fillId="0" borderId="0" xfId="0" applyNumberFormat="1" applyFont="1" applyFill="1" applyBorder="1" applyAlignment="1">
      <alignment horizontal="centerContinuous" vertical="center"/>
    </xf>
    <xf numFmtId="49" fontId="47" fillId="0" borderId="7" xfId="0" applyNumberFormat="1" applyFont="1" applyFill="1" applyBorder="1" applyAlignment="1">
      <alignment horizontal="centerContinuous" vertical="center"/>
    </xf>
    <xf numFmtId="49" fontId="47" fillId="0" borderId="7" xfId="0" applyNumberFormat="1" applyFont="1" applyFill="1" applyBorder="1" applyAlignment="1">
      <alignment horizontal="center" vertical="center"/>
    </xf>
    <xf numFmtId="49" fontId="47" fillId="0" borderId="11" xfId="0" applyNumberFormat="1" applyFont="1" applyFill="1" applyBorder="1" applyAlignment="1">
      <alignment horizontal="centerContinuous" vertical="center"/>
    </xf>
    <xf numFmtId="49" fontId="47" fillId="0" borderId="11" xfId="0" applyNumberFormat="1" applyFont="1" applyFill="1" applyBorder="1" applyAlignment="1">
      <alignment horizontal="center" vertical="center"/>
    </xf>
    <xf numFmtId="49" fontId="47" fillId="0" borderId="20" xfId="0" applyNumberFormat="1" applyFont="1" applyFill="1" applyBorder="1" applyAlignment="1">
      <alignment horizontal="center" vertical="center"/>
    </xf>
    <xf numFmtId="49" fontId="47" fillId="0" borderId="9" xfId="0" applyNumberFormat="1" applyFont="1" applyFill="1" applyBorder="1" applyAlignment="1">
      <alignment horizontal="centerContinuous" vertical="center"/>
    </xf>
    <xf numFmtId="49" fontId="47" fillId="0" borderId="19" xfId="0" applyNumberFormat="1" applyFont="1" applyFill="1" applyBorder="1" applyAlignment="1">
      <alignment horizontal="centerContinuous" vertical="center"/>
    </xf>
    <xf numFmtId="49" fontId="47" fillId="0" borderId="9" xfId="0" applyNumberFormat="1" applyFont="1" applyFill="1" applyBorder="1" applyAlignment="1">
      <alignment horizontal="center" vertical="center"/>
    </xf>
    <xf numFmtId="49" fontId="47" fillId="0" borderId="0" xfId="0" applyNumberFormat="1" applyFont="1" applyFill="1" applyBorder="1" applyAlignment="1">
      <alignment vertical="center"/>
    </xf>
    <xf numFmtId="49" fontId="47" fillId="0" borderId="18" xfId="0" applyNumberFormat="1" applyFont="1" applyFill="1" applyBorder="1" applyAlignment="1">
      <alignment horizontal="centerContinuous" vertical="center"/>
    </xf>
    <xf numFmtId="49" fontId="47" fillId="0" borderId="18" xfId="0" applyNumberFormat="1" applyFont="1" applyFill="1" applyBorder="1" applyAlignment="1">
      <alignment horizontal="center" vertical="center"/>
    </xf>
    <xf numFmtId="49" fontId="47" fillId="0" borderId="7" xfId="0" applyNumberFormat="1" applyFont="1" applyFill="1" applyBorder="1" applyAlignment="1">
      <alignment horizontal="left" vertical="center"/>
    </xf>
    <xf numFmtId="0" fontId="47" fillId="0" borderId="0" xfId="0" applyFont="1" applyFill="1" applyBorder="1" applyAlignment="1">
      <alignment horizontal="center" vertical="center"/>
    </xf>
    <xf numFmtId="41" fontId="47" fillId="0" borderId="0" xfId="333" applyNumberFormat="1" applyFont="1" applyFill="1" applyBorder="1" applyAlignment="1">
      <alignment horizontal="center" vertical="center"/>
    </xf>
    <xf numFmtId="0" fontId="47" fillId="0" borderId="20" xfId="0" applyFont="1" applyFill="1" applyBorder="1"/>
    <xf numFmtId="0" fontId="47" fillId="0" borderId="0" xfId="0" applyFont="1" applyFill="1" applyAlignment="1">
      <alignment horizontal="center"/>
    </xf>
    <xf numFmtId="179" fontId="47" fillId="0" borderId="0" xfId="333" applyFont="1" applyFill="1" applyBorder="1" applyAlignment="1">
      <alignment horizontal="center" vertical="center"/>
    </xf>
    <xf numFmtId="179" fontId="47" fillId="0" borderId="4" xfId="333" applyFont="1" applyFill="1" applyBorder="1" applyAlignment="1">
      <alignment vertical="center"/>
    </xf>
    <xf numFmtId="0" fontId="50" fillId="0" borderId="0" xfId="0" applyFont="1" applyBorder="1" applyAlignment="1">
      <alignment vertical="center"/>
    </xf>
    <xf numFmtId="41" fontId="47" fillId="0" borderId="0" xfId="333" quotePrefix="1" applyNumberFormat="1" applyFont="1" applyFill="1" applyBorder="1" applyAlignment="1">
      <alignment horizontal="center" vertical="center"/>
    </xf>
    <xf numFmtId="0" fontId="49" fillId="0" borderId="5" xfId="362" applyFont="1" applyFill="1" applyBorder="1" applyAlignment="1">
      <alignment horizontal="center"/>
    </xf>
    <xf numFmtId="41" fontId="47" fillId="0" borderId="6" xfId="333" quotePrefix="1" applyNumberFormat="1" applyFont="1" applyFill="1" applyBorder="1" applyAlignment="1">
      <alignment horizontal="center" vertical="center"/>
    </xf>
    <xf numFmtId="3" fontId="47" fillId="0" borderId="6" xfId="0" applyNumberFormat="1" applyFont="1" applyFill="1" applyBorder="1" applyAlignment="1">
      <alignment horizontal="right"/>
    </xf>
    <xf numFmtId="3" fontId="49" fillId="0" borderId="6" xfId="362" applyNumberFormat="1" applyFont="1" applyFill="1" applyBorder="1" applyAlignment="1">
      <alignment horizontal="right"/>
    </xf>
    <xf numFmtId="41" fontId="47" fillId="0" borderId="6" xfId="333" applyNumberFormat="1" applyFont="1" applyFill="1" applyBorder="1" applyAlignment="1">
      <alignment horizontal="center" vertical="center"/>
    </xf>
    <xf numFmtId="41" fontId="47" fillId="0" borderId="5" xfId="333" applyNumberFormat="1" applyFont="1" applyFill="1" applyBorder="1" applyAlignment="1">
      <alignment horizontal="center" vertical="center"/>
    </xf>
    <xf numFmtId="0" fontId="49" fillId="0" borderId="6" xfId="362" applyFont="1" applyFill="1" applyBorder="1" applyAlignment="1">
      <alignment horizontal="center"/>
    </xf>
    <xf numFmtId="3" fontId="47" fillId="0" borderId="0" xfId="0" applyNumberFormat="1" applyFont="1" applyFill="1" applyBorder="1" applyAlignment="1">
      <alignment horizontal="right"/>
    </xf>
    <xf numFmtId="3" fontId="47" fillId="0" borderId="0" xfId="0" applyNumberFormat="1" applyFont="1" applyFill="1" applyBorder="1" applyAlignment="1">
      <alignment vertical="center"/>
    </xf>
    <xf numFmtId="0" fontId="47" fillId="0" borderId="0" xfId="0" applyFont="1" applyFill="1" applyAlignment="1">
      <alignment horizontal="center" vertical="center"/>
    </xf>
    <xf numFmtId="0" fontId="53" fillId="0" borderId="0" xfId="0" applyFont="1" applyFill="1" applyAlignment="1">
      <alignment horizontal="center" vertical="center"/>
    </xf>
    <xf numFmtId="3" fontId="53" fillId="0" borderId="0" xfId="0" applyNumberFormat="1" applyFont="1" applyFill="1" applyBorder="1" applyAlignment="1">
      <alignment horizontal="right"/>
    </xf>
    <xf numFmtId="0" fontId="53" fillId="0" borderId="0" xfId="0" applyFont="1" applyFill="1" applyAlignment="1">
      <alignment vertical="center"/>
    </xf>
    <xf numFmtId="0" fontId="52" fillId="0" borderId="0" xfId="0" applyFont="1" applyFill="1"/>
    <xf numFmtId="0" fontId="52" fillId="0" borderId="0" xfId="0" applyFont="1" applyFill="1" applyAlignment="1">
      <alignment horizontal="center"/>
    </xf>
    <xf numFmtId="0" fontId="53" fillId="0" borderId="0" xfId="0" applyFont="1" applyFill="1" applyAlignment="1">
      <alignment horizontal="center"/>
    </xf>
    <xf numFmtId="0" fontId="53" fillId="0" borderId="0" xfId="0" applyFont="1" applyFill="1"/>
    <xf numFmtId="0" fontId="53" fillId="0" borderId="0" xfId="0" applyFont="1" applyFill="1" applyBorder="1"/>
    <xf numFmtId="0" fontId="63" fillId="0" borderId="0" xfId="0" applyFont="1" applyAlignment="1"/>
    <xf numFmtId="0" fontId="47" fillId="0" borderId="8" xfId="0" applyFont="1" applyBorder="1" applyAlignment="1">
      <alignment horizontal="center" vertical="center" wrapText="1"/>
    </xf>
    <xf numFmtId="0" fontId="47" fillId="0" borderId="6" xfId="0" applyFont="1" applyBorder="1" applyAlignment="1">
      <alignment horizontal="center" vertical="center" wrapText="1"/>
    </xf>
    <xf numFmtId="0" fontId="47" fillId="0" borderId="0" xfId="0" applyFont="1" applyBorder="1" applyAlignment="1">
      <alignment horizontal="center" vertical="center" wrapText="1"/>
    </xf>
    <xf numFmtId="0" fontId="47" fillId="0" borderId="5" xfId="0" applyFont="1" applyBorder="1" applyAlignment="1">
      <alignment horizontal="center" vertical="center" wrapText="1"/>
    </xf>
    <xf numFmtId="41" fontId="47" fillId="0" borderId="0" xfId="333" applyNumberFormat="1" applyFont="1" applyBorder="1" applyAlignment="1">
      <alignment horizontal="center" vertical="center"/>
    </xf>
    <xf numFmtId="41" fontId="47" fillId="0" borderId="4" xfId="333" applyNumberFormat="1" applyFont="1" applyBorder="1" applyAlignment="1">
      <alignment horizontal="center" vertical="center"/>
    </xf>
    <xf numFmtId="41" fontId="47" fillId="0" borderId="4" xfId="333" applyNumberFormat="1" applyFont="1" applyFill="1" applyBorder="1" applyAlignment="1">
      <alignment horizontal="center" vertical="center"/>
    </xf>
    <xf numFmtId="0" fontId="47" fillId="0" borderId="13" xfId="0" applyFont="1" applyBorder="1" applyAlignment="1">
      <alignment horizontal="center" vertical="center" wrapText="1"/>
    </xf>
    <xf numFmtId="0" fontId="47" fillId="0" borderId="14" xfId="0" applyFont="1" applyBorder="1" applyAlignment="1">
      <alignment horizontal="center" vertical="center"/>
    </xf>
    <xf numFmtId="0" fontId="47" fillId="0" borderId="16" xfId="0" applyFont="1" applyBorder="1" applyAlignment="1">
      <alignment horizontal="center" vertical="center"/>
    </xf>
    <xf numFmtId="0" fontId="47" fillId="0" borderId="17" xfId="0" applyFont="1" applyBorder="1" applyAlignment="1">
      <alignment horizontal="center" vertical="center"/>
    </xf>
    <xf numFmtId="0" fontId="47" fillId="0" borderId="14" xfId="0" applyFont="1" applyBorder="1" applyAlignment="1">
      <alignment horizontal="center" vertical="center" wrapText="1"/>
    </xf>
    <xf numFmtId="0" fontId="47" fillId="0" borderId="4" xfId="0" quotePrefix="1" applyNumberFormat="1" applyFont="1" applyBorder="1" applyAlignment="1">
      <alignment horizontal="center" vertical="center"/>
    </xf>
    <xf numFmtId="41" fontId="47" fillId="0" borderId="0" xfId="333" applyNumberFormat="1" applyFont="1" applyBorder="1" applyAlignment="1">
      <alignment vertical="center"/>
    </xf>
    <xf numFmtId="196" fontId="47" fillId="0" borderId="0" xfId="0" applyNumberFormat="1" applyFont="1" applyBorder="1" applyAlignment="1">
      <alignment vertical="center"/>
    </xf>
    <xf numFmtId="196" fontId="47" fillId="0" borderId="4" xfId="0" applyNumberFormat="1" applyFont="1" applyBorder="1" applyAlignment="1">
      <alignment vertical="center"/>
    </xf>
    <xf numFmtId="0" fontId="47" fillId="0" borderId="0" xfId="0" applyFont="1" applyAlignment="1">
      <alignment horizontal="left" vertical="center"/>
    </xf>
    <xf numFmtId="0" fontId="47" fillId="0" borderId="0" xfId="337" applyNumberFormat="1" applyFont="1" applyBorder="1" applyAlignment="1">
      <alignment vertical="center"/>
    </xf>
    <xf numFmtId="0" fontId="45" fillId="0" borderId="0" xfId="0" applyFont="1" applyFill="1" applyAlignment="1">
      <alignment horizontal="centerContinuous"/>
    </xf>
    <xf numFmtId="0" fontId="47" fillId="0" borderId="10" xfId="0" applyFont="1" applyBorder="1" applyAlignment="1">
      <alignment horizontal="center"/>
    </xf>
    <xf numFmtId="179" fontId="47" fillId="0" borderId="0" xfId="333" applyFont="1" applyBorder="1" applyAlignment="1">
      <alignment horizontal="centerContinuous" vertical="center" wrapText="1"/>
    </xf>
    <xf numFmtId="179" fontId="47" fillId="0" borderId="12" xfId="333" applyFont="1" applyBorder="1" applyAlignment="1">
      <alignment horizontal="left" vertical="center" wrapText="1"/>
    </xf>
    <xf numFmtId="179" fontId="47" fillId="0" borderId="0" xfId="333" applyFont="1" applyFill="1" applyBorder="1" applyAlignment="1">
      <alignment horizontal="left" vertical="center" wrapText="1"/>
    </xf>
    <xf numFmtId="179" fontId="47" fillId="0" borderId="24" xfId="333" applyFont="1" applyBorder="1" applyAlignment="1">
      <alignment horizontal="center" vertical="center" wrapText="1"/>
    </xf>
    <xf numFmtId="0" fontId="47" fillId="0" borderId="16" xfId="0" applyFont="1" applyBorder="1" applyAlignment="1">
      <alignment horizontal="center" vertical="center" wrapText="1"/>
    </xf>
    <xf numFmtId="3" fontId="47" fillId="0" borderId="0" xfId="333" applyNumberFormat="1" applyFont="1" applyBorder="1" applyAlignment="1">
      <alignment horizontal="center" vertical="center"/>
    </xf>
    <xf numFmtId="3" fontId="47" fillId="0" borderId="0" xfId="333" applyNumberFormat="1" applyFont="1" applyFill="1" applyBorder="1" applyAlignment="1">
      <alignment horizontal="center" vertical="center"/>
    </xf>
    <xf numFmtId="3" fontId="47" fillId="0" borderId="6" xfId="333" applyNumberFormat="1" applyFont="1" applyFill="1" applyBorder="1" applyAlignment="1">
      <alignment horizontal="center" vertical="center"/>
    </xf>
    <xf numFmtId="192" fontId="64" fillId="0" borderId="6" xfId="0" applyNumberFormat="1" applyFont="1" applyFill="1" applyBorder="1" applyAlignment="1">
      <alignment horizontal="center" vertical="center" wrapText="1"/>
    </xf>
    <xf numFmtId="192" fontId="47" fillId="0" borderId="6" xfId="0" applyNumberFormat="1" applyFont="1" applyFill="1" applyBorder="1" applyAlignment="1">
      <alignment horizontal="center" vertical="center"/>
    </xf>
    <xf numFmtId="3" fontId="47" fillId="0" borderId="5" xfId="333" applyNumberFormat="1" applyFont="1" applyFill="1" applyBorder="1" applyAlignment="1">
      <alignment horizontal="center" vertical="center"/>
    </xf>
    <xf numFmtId="0" fontId="53" fillId="0" borderId="0" xfId="0" applyFont="1" applyAlignment="1">
      <alignment vertical="center"/>
    </xf>
    <xf numFmtId="3" fontId="53" fillId="0" borderId="0" xfId="0" applyNumberFormat="1" applyFont="1" applyAlignment="1">
      <alignment vertical="center"/>
    </xf>
    <xf numFmtId="3" fontId="53" fillId="0" borderId="0" xfId="0" applyNumberFormat="1" applyFont="1" applyFill="1" applyAlignment="1">
      <alignment vertical="center"/>
    </xf>
    <xf numFmtId="3" fontId="53" fillId="0" borderId="0" xfId="0" applyNumberFormat="1" applyFont="1" applyAlignment="1">
      <alignment horizontal="center" vertical="center"/>
    </xf>
    <xf numFmtId="0" fontId="53" fillId="0" borderId="0" xfId="0" applyFont="1" applyAlignment="1">
      <alignment horizontal="center" vertical="center"/>
    </xf>
    <xf numFmtId="0" fontId="52" fillId="0" borderId="0" xfId="0" applyFont="1" applyBorder="1" applyAlignment="1">
      <alignment vertical="center"/>
    </xf>
    <xf numFmtId="0" fontId="45" fillId="0" borderId="0" xfId="0" applyFont="1" applyAlignment="1">
      <alignment horizontal="centerContinuous"/>
    </xf>
    <xf numFmtId="3" fontId="45" fillId="0" borderId="0" xfId="0" applyNumberFormat="1" applyFont="1" applyAlignment="1">
      <alignment horizontal="centerContinuous"/>
    </xf>
    <xf numFmtId="182" fontId="45" fillId="0" borderId="0" xfId="0" applyNumberFormat="1" applyFont="1" applyAlignment="1">
      <alignment horizontal="centerContinuous"/>
    </xf>
    <xf numFmtId="182" fontId="45" fillId="0" borderId="0" xfId="0" applyNumberFormat="1" applyFont="1" applyBorder="1" applyAlignment="1">
      <alignment horizontal="centerContinuous"/>
    </xf>
    <xf numFmtId="3" fontId="47" fillId="0" borderId="10" xfId="0" applyNumberFormat="1" applyFont="1" applyBorder="1" applyAlignment="1">
      <alignment horizontal="right"/>
    </xf>
    <xf numFmtId="182" fontId="47" fillId="0" borderId="10" xfId="0" applyNumberFormat="1" applyFont="1" applyBorder="1" applyAlignment="1">
      <alignment horizontal="right"/>
    </xf>
    <xf numFmtId="3" fontId="47" fillId="0" borderId="10" xfId="0" applyNumberFormat="1" applyFont="1" applyBorder="1" applyAlignment="1"/>
    <xf numFmtId="182" fontId="47" fillId="0" borderId="0" xfId="0" applyNumberFormat="1" applyFont="1" applyBorder="1" applyAlignment="1">
      <alignment horizontal="right"/>
    </xf>
    <xf numFmtId="182" fontId="47" fillId="0" borderId="10" xfId="0" applyNumberFormat="1" applyFont="1" applyBorder="1" applyAlignment="1"/>
    <xf numFmtId="182" fontId="47" fillId="0" borderId="10" xfId="0" applyNumberFormat="1" applyFont="1" applyBorder="1" applyAlignment="1">
      <alignment horizontal="center"/>
    </xf>
    <xf numFmtId="3" fontId="47" fillId="0" borderId="6" xfId="333" applyNumberFormat="1" applyFont="1" applyBorder="1" applyAlignment="1">
      <alignment horizontal="centerContinuous" vertical="center"/>
    </xf>
    <xf numFmtId="182" fontId="47" fillId="0" borderId="6" xfId="333" applyNumberFormat="1" applyFont="1" applyBorder="1" applyAlignment="1">
      <alignment horizontal="centerContinuous" vertical="center"/>
    </xf>
    <xf numFmtId="3" fontId="47" fillId="0" borderId="12" xfId="333" applyNumberFormat="1" applyFont="1" applyBorder="1" applyAlignment="1">
      <alignment horizontal="centerContinuous" vertical="center"/>
    </xf>
    <xf numFmtId="182" fontId="47" fillId="0" borderId="13" xfId="333" applyNumberFormat="1" applyFont="1" applyBorder="1" applyAlignment="1">
      <alignment horizontal="centerContinuous" vertical="center"/>
    </xf>
    <xf numFmtId="182" fontId="47" fillId="0" borderId="0" xfId="333" applyNumberFormat="1" applyFont="1" applyBorder="1" applyAlignment="1">
      <alignment horizontal="centerContinuous" vertical="center"/>
    </xf>
    <xf numFmtId="182" fontId="47" fillId="0" borderId="5" xfId="333" applyNumberFormat="1" applyFont="1" applyBorder="1" applyAlignment="1">
      <alignment horizontal="centerContinuous" vertical="center"/>
    </xf>
    <xf numFmtId="3" fontId="47" fillId="0" borderId="8" xfId="333" applyNumberFormat="1" applyFont="1" applyBorder="1" applyAlignment="1">
      <alignment horizontal="centerContinuous" vertical="center"/>
    </xf>
    <xf numFmtId="182" fontId="47" fillId="0" borderId="7" xfId="333" applyNumberFormat="1" applyFont="1" applyBorder="1" applyAlignment="1">
      <alignment horizontal="centerContinuous" vertical="center"/>
    </xf>
    <xf numFmtId="3" fontId="47" fillId="0" borderId="0" xfId="333" applyNumberFormat="1" applyFont="1" applyBorder="1" applyAlignment="1">
      <alignment horizontal="centerContinuous" vertical="center"/>
    </xf>
    <xf numFmtId="182" fontId="47" fillId="0" borderId="6" xfId="333" applyNumberFormat="1" applyFont="1" applyBorder="1" applyAlignment="1">
      <alignment horizontal="right" vertical="center"/>
    </xf>
    <xf numFmtId="3" fontId="47" fillId="0" borderId="7" xfId="333" applyNumberFormat="1" applyFont="1" applyBorder="1" applyAlignment="1">
      <alignment horizontal="centerContinuous" vertical="center"/>
    </xf>
    <xf numFmtId="3" fontId="47" fillId="0" borderId="7" xfId="0" applyNumberFormat="1" applyFont="1" applyBorder="1" applyAlignment="1">
      <alignment vertical="center"/>
    </xf>
    <xf numFmtId="182" fontId="47" fillId="0" borderId="0" xfId="333" applyNumberFormat="1" applyFont="1" applyBorder="1" applyAlignment="1">
      <alignment horizontal="right" vertical="center"/>
    </xf>
    <xf numFmtId="182" fontId="47" fillId="0" borderId="6" xfId="333" applyNumberFormat="1" applyFont="1" applyBorder="1" applyAlignment="1">
      <alignment horizontal="center" vertical="center"/>
    </xf>
    <xf numFmtId="3" fontId="47" fillId="0" borderId="0" xfId="333" applyNumberFormat="1" applyFont="1" applyBorder="1" applyAlignment="1">
      <alignment horizontal="centerContinuous" vertical="center" shrinkToFit="1"/>
    </xf>
    <xf numFmtId="182" fontId="47" fillId="0" borderId="7" xfId="333" applyNumberFormat="1" applyFont="1" applyBorder="1" applyAlignment="1">
      <alignment horizontal="centerContinuous" vertical="center" shrinkToFit="1"/>
    </xf>
    <xf numFmtId="3" fontId="47" fillId="0" borderId="7" xfId="333" applyNumberFormat="1" applyFont="1" applyBorder="1" applyAlignment="1">
      <alignment horizontal="left" vertical="center" shrinkToFit="1"/>
    </xf>
    <xf numFmtId="3" fontId="47" fillId="0" borderId="7" xfId="0" applyNumberFormat="1" applyFont="1" applyBorder="1" applyAlignment="1">
      <alignment horizontal="left" vertical="center" shrinkToFit="1"/>
    </xf>
    <xf numFmtId="182" fontId="47" fillId="0" borderId="7" xfId="333" applyNumberFormat="1" applyFont="1" applyBorder="1" applyAlignment="1">
      <alignment horizontal="center" vertical="center" shrinkToFit="1"/>
    </xf>
    <xf numFmtId="182" fontId="47" fillId="0" borderId="0" xfId="333" applyNumberFormat="1" applyFont="1" applyBorder="1" applyAlignment="1">
      <alignment horizontal="centerContinuous" vertical="center" shrinkToFit="1"/>
    </xf>
    <xf numFmtId="3" fontId="47" fillId="0" borderId="0" xfId="333" applyNumberFormat="1" applyFont="1" applyBorder="1" applyAlignment="1">
      <alignment horizontal="left" vertical="center" shrinkToFit="1"/>
    </xf>
    <xf numFmtId="182" fontId="47" fillId="0" borderId="19" xfId="333" applyNumberFormat="1" applyFont="1" applyBorder="1" applyAlignment="1">
      <alignment horizontal="centerContinuous" vertical="center" shrinkToFit="1"/>
    </xf>
    <xf numFmtId="3" fontId="47" fillId="0" borderId="6" xfId="333" applyNumberFormat="1" applyFont="1" applyBorder="1" applyAlignment="1">
      <alignment horizontal="centerContinuous" vertical="center" shrinkToFit="1"/>
    </xf>
    <xf numFmtId="182" fontId="47" fillId="0" borderId="8" xfId="333" applyNumberFormat="1" applyFont="1" applyBorder="1" applyAlignment="1">
      <alignment horizontal="centerContinuous" vertical="center" shrinkToFit="1"/>
    </xf>
    <xf numFmtId="3" fontId="47" fillId="0" borderId="8" xfId="333" applyNumberFormat="1" applyFont="1" applyBorder="1" applyAlignment="1">
      <alignment horizontal="centerContinuous" vertical="center" shrinkToFit="1"/>
    </xf>
    <xf numFmtId="182" fontId="47" fillId="0" borderId="8" xfId="333" applyNumberFormat="1" applyFont="1" applyBorder="1" applyAlignment="1">
      <alignment horizontal="center" vertical="center" shrinkToFit="1"/>
    </xf>
    <xf numFmtId="3" fontId="47" fillId="0" borderId="0" xfId="0" quotePrefix="1" applyNumberFormat="1" applyFont="1" applyBorder="1" applyAlignment="1">
      <alignment horizontal="right" vertical="center"/>
    </xf>
    <xf numFmtId="189" fontId="47" fillId="0" borderId="0" xfId="0" quotePrefix="1" applyNumberFormat="1" applyFont="1" applyBorder="1" applyAlignment="1">
      <alignment horizontal="right" vertical="center"/>
    </xf>
    <xf numFmtId="195" fontId="47" fillId="0" borderId="0" xfId="0" quotePrefix="1" applyNumberFormat="1" applyFont="1" applyBorder="1" applyAlignment="1">
      <alignment horizontal="right" vertical="center" shrinkToFit="1"/>
    </xf>
    <xf numFmtId="189" fontId="47" fillId="0" borderId="0" xfId="333" quotePrefix="1" applyNumberFormat="1" applyFont="1" applyBorder="1" applyAlignment="1">
      <alignment horizontal="right" vertical="center"/>
    </xf>
    <xf numFmtId="205" fontId="47" fillId="0" borderId="0" xfId="333" quotePrefix="1" applyNumberFormat="1" applyFont="1" applyBorder="1" applyAlignment="1">
      <alignment horizontal="right" vertical="center"/>
    </xf>
    <xf numFmtId="186" fontId="47" fillId="0" borderId="0" xfId="0" applyNumberFormat="1" applyFont="1" applyBorder="1" applyAlignment="1">
      <alignment vertical="center"/>
    </xf>
    <xf numFmtId="3" fontId="47" fillId="0" borderId="7" xfId="0" quotePrefix="1" applyNumberFormat="1" applyFont="1" applyFill="1" applyBorder="1" applyAlignment="1">
      <alignment horizontal="right" vertical="center"/>
    </xf>
    <xf numFmtId="195" fontId="47" fillId="0" borderId="0" xfId="0" quotePrefix="1" applyNumberFormat="1" applyFont="1" applyFill="1" applyBorder="1" applyAlignment="1">
      <alignment horizontal="right" vertical="center" shrinkToFit="1"/>
    </xf>
    <xf numFmtId="3" fontId="47" fillId="0" borderId="0" xfId="0" quotePrefix="1" applyNumberFormat="1" applyFont="1" applyFill="1" applyBorder="1" applyAlignment="1">
      <alignment horizontal="right" vertical="center"/>
    </xf>
    <xf numFmtId="195" fontId="47" fillId="0" borderId="0" xfId="0" quotePrefix="1" applyNumberFormat="1" applyFont="1" applyFill="1" applyBorder="1" applyAlignment="1">
      <alignment horizontal="right" vertical="center"/>
    </xf>
    <xf numFmtId="195" fontId="47" fillId="0" borderId="4" xfId="0" quotePrefix="1" applyNumberFormat="1" applyFont="1" applyFill="1" applyBorder="1" applyAlignment="1">
      <alignment horizontal="right" vertical="center"/>
    </xf>
    <xf numFmtId="182" fontId="47" fillId="0" borderId="0" xfId="0" applyNumberFormat="1" applyFont="1" applyBorder="1" applyAlignment="1">
      <alignment horizontal="right" vertical="center"/>
    </xf>
    <xf numFmtId="182" fontId="47" fillId="0" borderId="0" xfId="0" applyNumberFormat="1" applyFont="1" applyBorder="1" applyAlignment="1">
      <alignment horizontal="center" vertical="center"/>
    </xf>
    <xf numFmtId="0" fontId="47" fillId="0" borderId="0" xfId="0" applyNumberFormat="1" applyFont="1" applyAlignment="1">
      <alignment vertical="center"/>
    </xf>
    <xf numFmtId="182" fontId="47" fillId="0" borderId="0" xfId="0" applyNumberFormat="1" applyFont="1" applyAlignment="1">
      <alignment horizontal="right" vertical="center"/>
    </xf>
    <xf numFmtId="3" fontId="47" fillId="0" borderId="0" xfId="0" applyNumberFormat="1" applyFont="1" applyAlignment="1">
      <alignment vertical="center"/>
    </xf>
    <xf numFmtId="182" fontId="47" fillId="0" borderId="0" xfId="0" applyNumberFormat="1" applyFont="1" applyAlignment="1">
      <alignment horizontal="centerContinuous" vertical="center"/>
    </xf>
    <xf numFmtId="0" fontId="47" fillId="0" borderId="0" xfId="0" applyFont="1" applyAlignment="1">
      <alignment horizontal="right" vertical="center"/>
    </xf>
    <xf numFmtId="189" fontId="58" fillId="0" borderId="0" xfId="0" applyNumberFormat="1" applyFont="1" applyAlignment="1">
      <alignment horizontal="right" vertical="center"/>
    </xf>
    <xf numFmtId="182" fontId="52" fillId="0" borderId="0" xfId="0" applyNumberFormat="1" applyFont="1" applyAlignment="1">
      <alignment horizontal="right"/>
    </xf>
    <xf numFmtId="183" fontId="52" fillId="0" borderId="0" xfId="0" applyNumberFormat="1" applyFont="1" applyAlignment="1">
      <alignment horizontal="right"/>
    </xf>
    <xf numFmtId="3" fontId="65" fillId="0" borderId="0" xfId="0" applyNumberFormat="1" applyFont="1" applyAlignment="1">
      <alignment vertical="center"/>
    </xf>
    <xf numFmtId="182" fontId="65" fillId="0" borderId="0" xfId="0" applyNumberFormat="1" applyFont="1" applyAlignment="1">
      <alignment horizontal="right" vertical="center"/>
    </xf>
    <xf numFmtId="3" fontId="65" fillId="0" borderId="0" xfId="0" applyNumberFormat="1" applyFont="1" applyAlignment="1">
      <alignment horizontal="right" vertical="center"/>
    </xf>
    <xf numFmtId="182" fontId="66" fillId="0" borderId="0" xfId="0" applyNumberFormat="1" applyFont="1" applyAlignment="1">
      <alignment horizontal="right" vertical="center"/>
    </xf>
    <xf numFmtId="0" fontId="52" fillId="0" borderId="0" xfId="0" applyFont="1" applyAlignment="1">
      <alignment vertical="center"/>
    </xf>
    <xf numFmtId="182" fontId="65" fillId="0" borderId="0" xfId="0" applyNumberFormat="1" applyFont="1" applyAlignment="1">
      <alignment horizontal="right"/>
    </xf>
    <xf numFmtId="182" fontId="52" fillId="0" borderId="0" xfId="0" applyNumberFormat="1" applyFont="1" applyBorder="1" applyAlignment="1">
      <alignment horizontal="right"/>
    </xf>
    <xf numFmtId="3" fontId="52" fillId="0" borderId="0" xfId="0" applyNumberFormat="1" applyFont="1" applyAlignment="1">
      <alignment horizontal="right"/>
    </xf>
    <xf numFmtId="3" fontId="65" fillId="0" borderId="0" xfId="0" applyNumberFormat="1" applyFont="1"/>
    <xf numFmtId="3" fontId="65" fillId="0" borderId="0" xfId="0" applyNumberFormat="1" applyFont="1" applyAlignment="1">
      <alignment horizontal="right"/>
    </xf>
    <xf numFmtId="182" fontId="52" fillId="0" borderId="0" xfId="0" applyNumberFormat="1" applyFont="1" applyAlignment="1">
      <alignment horizontal="center"/>
    </xf>
    <xf numFmtId="182" fontId="52" fillId="0" borderId="0" xfId="0" applyNumberFormat="1" applyFont="1"/>
    <xf numFmtId="3" fontId="52" fillId="0" borderId="0" xfId="0" applyNumberFormat="1" applyFont="1" applyBorder="1"/>
    <xf numFmtId="3" fontId="45" fillId="0" borderId="0" xfId="0" applyNumberFormat="1" applyFont="1" applyAlignment="1"/>
    <xf numFmtId="3" fontId="45" fillId="0" borderId="0" xfId="0" applyNumberFormat="1" applyFont="1" applyAlignment="1">
      <alignment horizontal="center"/>
    </xf>
    <xf numFmtId="3" fontId="50" fillId="0" borderId="0" xfId="0" applyNumberFormat="1" applyFont="1" applyAlignment="1">
      <alignment vertical="center"/>
    </xf>
    <xf numFmtId="3" fontId="46" fillId="0" borderId="0" xfId="0" applyNumberFormat="1" applyFont="1" applyAlignment="1">
      <alignment horizontal="centerContinuous"/>
    </xf>
    <xf numFmtId="3" fontId="45" fillId="0" borderId="0" xfId="0" applyNumberFormat="1" applyFont="1" applyBorder="1"/>
    <xf numFmtId="3" fontId="47" fillId="0" borderId="10" xfId="0" applyNumberFormat="1" applyFont="1" applyBorder="1"/>
    <xf numFmtId="3" fontId="47" fillId="0" borderId="0" xfId="0" applyNumberFormat="1" applyFont="1" applyBorder="1"/>
    <xf numFmtId="3" fontId="47" fillId="0" borderId="10" xfId="0" applyNumberFormat="1" applyFont="1" applyBorder="1" applyAlignment="1">
      <alignment horizontal="centerContinuous" vertical="top"/>
    </xf>
    <xf numFmtId="3" fontId="47" fillId="0" borderId="0" xfId="0" applyNumberFormat="1" applyFont="1" applyBorder="1" applyAlignment="1">
      <alignment horizontal="centerContinuous" vertical="top"/>
    </xf>
    <xf numFmtId="0" fontId="47" fillId="0" borderId="10" xfId="0" applyFont="1" applyBorder="1"/>
    <xf numFmtId="3" fontId="53" fillId="0" borderId="4" xfId="0" applyNumberFormat="1" applyFont="1" applyBorder="1" applyAlignment="1">
      <alignment horizontal="center" vertical="center"/>
    </xf>
    <xf numFmtId="3" fontId="53" fillId="0" borderId="4" xfId="0" applyNumberFormat="1" applyFont="1" applyBorder="1" applyAlignment="1">
      <alignment horizontal="centerContinuous" vertical="center"/>
    </xf>
    <xf numFmtId="3" fontId="53" fillId="0" borderId="0" xfId="0" applyNumberFormat="1" applyFont="1" applyBorder="1" applyAlignment="1">
      <alignment horizontal="center" vertical="center"/>
    </xf>
    <xf numFmtId="3" fontId="53" fillId="0" borderId="12" xfId="0" applyNumberFormat="1" applyFont="1" applyBorder="1" applyAlignment="1">
      <alignment horizontal="center" vertical="center"/>
    </xf>
    <xf numFmtId="3" fontId="53" fillId="0" borderId="13" xfId="0" applyNumberFormat="1" applyFont="1" applyBorder="1" applyAlignment="1">
      <alignment horizontal="center" vertical="center"/>
    </xf>
    <xf numFmtId="3" fontId="53" fillId="0" borderId="0" xfId="0" applyNumberFormat="1" applyFont="1" applyFill="1" applyBorder="1" applyAlignment="1">
      <alignment horizontal="center" vertical="center"/>
    </xf>
    <xf numFmtId="3" fontId="53" fillId="0" borderId="0" xfId="0" applyNumberFormat="1" applyFont="1" applyBorder="1" applyAlignment="1">
      <alignment horizontal="centerContinuous" vertical="center"/>
    </xf>
    <xf numFmtId="3" fontId="53" fillId="0" borderId="18" xfId="0" applyNumberFormat="1" applyFont="1" applyBorder="1" applyAlignment="1">
      <alignment horizontal="centerContinuous" vertical="center"/>
    </xf>
    <xf numFmtId="3" fontId="53" fillId="0" borderId="19" xfId="0" applyNumberFormat="1" applyFont="1" applyBorder="1" applyAlignment="1">
      <alignment horizontal="center" vertical="center"/>
    </xf>
    <xf numFmtId="3" fontId="53" fillId="0" borderId="18" xfId="0" applyNumberFormat="1" applyFont="1" applyBorder="1" applyAlignment="1">
      <alignment horizontal="center" vertical="center"/>
    </xf>
    <xf numFmtId="3" fontId="53" fillId="0" borderId="9" xfId="0" applyNumberFormat="1" applyFont="1" applyBorder="1" applyAlignment="1">
      <alignment horizontal="center" vertical="center"/>
    </xf>
    <xf numFmtId="3" fontId="53" fillId="0" borderId="7" xfId="0" applyNumberFormat="1" applyFont="1" applyBorder="1" applyAlignment="1">
      <alignment horizontal="center" vertical="center"/>
    </xf>
    <xf numFmtId="3" fontId="53" fillId="0" borderId="5" xfId="0" applyNumberFormat="1" applyFont="1" applyBorder="1" applyAlignment="1">
      <alignment horizontal="center" vertical="center"/>
    </xf>
    <xf numFmtId="3" fontId="53" fillId="0" borderId="8" xfId="0" applyNumberFormat="1" applyFont="1" applyBorder="1" applyAlignment="1">
      <alignment horizontal="center" vertical="center"/>
    </xf>
    <xf numFmtId="3" fontId="53" fillId="0" borderId="15" xfId="0" applyNumberFormat="1" applyFont="1" applyBorder="1" applyAlignment="1">
      <alignment horizontal="center" vertical="center"/>
    </xf>
    <xf numFmtId="3" fontId="53" fillId="0" borderId="6" xfId="0" applyNumberFormat="1" applyFont="1" applyBorder="1" applyAlignment="1">
      <alignment horizontal="center" vertical="center"/>
    </xf>
    <xf numFmtId="3" fontId="53" fillId="0" borderId="5" xfId="0" applyNumberFormat="1" applyFont="1" applyBorder="1" applyAlignment="1">
      <alignment horizontal="center" vertical="center" shrinkToFit="1"/>
    </xf>
    <xf numFmtId="3" fontId="53" fillId="0" borderId="5" xfId="0" applyNumberFormat="1" applyFont="1" applyBorder="1" applyAlignment="1">
      <alignment horizontal="centerContinuous" vertical="center"/>
    </xf>
    <xf numFmtId="3" fontId="47" fillId="0" borderId="4" xfId="0" quotePrefix="1" applyNumberFormat="1" applyFont="1" applyFill="1" applyBorder="1" applyAlignment="1">
      <alignment horizontal="center"/>
    </xf>
    <xf numFmtId="3" fontId="47" fillId="0" borderId="0" xfId="0" applyNumberFormat="1" applyFont="1" applyFill="1"/>
    <xf numFmtId="194" fontId="47" fillId="0" borderId="0" xfId="0" applyNumberFormat="1" applyFont="1" applyFill="1"/>
    <xf numFmtId="3" fontId="47" fillId="0" borderId="0" xfId="0" applyNumberFormat="1" applyFont="1" applyFill="1" applyBorder="1"/>
    <xf numFmtId="194" fontId="47" fillId="0" borderId="0" xfId="0" applyNumberFormat="1" applyFont="1" applyFill="1" applyBorder="1" applyAlignment="1">
      <alignment horizontal="right"/>
    </xf>
    <xf numFmtId="3" fontId="47" fillId="0" borderId="7" xfId="0" quotePrefix="1" applyNumberFormat="1" applyFont="1" applyFill="1" applyBorder="1" applyAlignment="1">
      <alignment horizontal="center"/>
    </xf>
    <xf numFmtId="0" fontId="47" fillId="0" borderId="4" xfId="0" quotePrefix="1" applyNumberFormat="1" applyFont="1" applyFill="1" applyBorder="1" applyAlignment="1">
      <alignment horizontal="center" vertical="center"/>
    </xf>
    <xf numFmtId="3" fontId="47" fillId="0" borderId="0" xfId="0" applyNumberFormat="1" applyFont="1" applyFill="1" applyAlignment="1">
      <alignment vertical="center"/>
    </xf>
    <xf numFmtId="3" fontId="47" fillId="0" borderId="0" xfId="0" applyNumberFormat="1" applyFont="1" applyFill="1" applyBorder="1" applyAlignment="1">
      <alignment horizontal="center" vertical="center"/>
    </xf>
    <xf numFmtId="185" fontId="47" fillId="0" borderId="0" xfId="333" applyNumberFormat="1" applyFont="1" applyFill="1" applyBorder="1" applyAlignment="1">
      <alignment horizontal="right" vertical="center"/>
    </xf>
    <xf numFmtId="3" fontId="47" fillId="0" borderId="4" xfId="0" applyNumberFormat="1" applyFont="1" applyFill="1" applyBorder="1" applyAlignment="1">
      <alignment horizontal="center" vertical="center"/>
    </xf>
    <xf numFmtId="0" fontId="47" fillId="0" borderId="0" xfId="0" quotePrefix="1" applyNumberFormat="1" applyFont="1" applyFill="1" applyBorder="1" applyAlignment="1">
      <alignment horizontal="center" vertical="center"/>
    </xf>
    <xf numFmtId="3" fontId="50" fillId="0" borderId="0" xfId="0" applyNumberFormat="1" applyFont="1" applyFill="1" applyBorder="1" applyAlignment="1">
      <alignment vertical="center"/>
    </xf>
    <xf numFmtId="3" fontId="47" fillId="0" borderId="5" xfId="0" quotePrefix="1" applyNumberFormat="1" applyFont="1" applyFill="1" applyBorder="1" applyAlignment="1">
      <alignment horizontal="center"/>
    </xf>
    <xf numFmtId="3" fontId="47" fillId="0" borderId="6" xfId="0" applyNumberFormat="1" applyFont="1" applyFill="1" applyBorder="1"/>
    <xf numFmtId="3" fontId="47" fillId="0" borderId="6" xfId="0" applyNumberFormat="1" applyFont="1" applyFill="1" applyBorder="1" applyAlignment="1">
      <alignment horizontal="center"/>
    </xf>
    <xf numFmtId="185" fontId="50" fillId="0" borderId="6" xfId="333" applyNumberFormat="1" applyFont="1" applyFill="1" applyBorder="1" applyAlignment="1">
      <alignment horizontal="right" vertical="center"/>
    </xf>
    <xf numFmtId="3" fontId="47" fillId="0" borderId="8" xfId="0" quotePrefix="1" applyNumberFormat="1" applyFont="1" applyFill="1" applyBorder="1" applyAlignment="1">
      <alignment horizontal="center"/>
    </xf>
    <xf numFmtId="3" fontId="47" fillId="0" borderId="6" xfId="0" quotePrefix="1" applyNumberFormat="1" applyFont="1" applyFill="1" applyBorder="1" applyAlignment="1">
      <alignment horizontal="center"/>
    </xf>
    <xf numFmtId="3" fontId="53" fillId="0" borderId="0" xfId="0" applyNumberFormat="1" applyFont="1" applyFill="1"/>
    <xf numFmtId="3" fontId="53" fillId="0" borderId="0" xfId="0" applyNumberFormat="1" applyFont="1" applyFill="1" applyBorder="1"/>
    <xf numFmtId="3" fontId="53" fillId="0" borderId="0" xfId="0" applyNumberFormat="1" applyFont="1"/>
    <xf numFmtId="3" fontId="53" fillId="0" borderId="0" xfId="0" applyNumberFormat="1" applyFont="1" applyBorder="1"/>
    <xf numFmtId="3" fontId="59" fillId="0" borderId="0" xfId="0" applyNumberFormat="1" applyFont="1"/>
    <xf numFmtId="3" fontId="59" fillId="0" borderId="0" xfId="0" applyNumberFormat="1" applyFont="1" applyBorder="1"/>
    <xf numFmtId="3" fontId="52" fillId="0" borderId="0" xfId="0" applyNumberFormat="1" applyFont="1" applyAlignment="1">
      <alignment horizontal="centerContinuous"/>
    </xf>
    <xf numFmtId="3" fontId="45" fillId="0" borderId="0" xfId="0" applyNumberFormat="1" applyFont="1" applyBorder="1" applyAlignment="1">
      <alignment horizontal="center"/>
    </xf>
    <xf numFmtId="3" fontId="45" fillId="0" borderId="0" xfId="0" applyNumberFormat="1" applyFont="1" applyBorder="1" applyAlignment="1"/>
    <xf numFmtId="3" fontId="50" fillId="0" borderId="0" xfId="0" applyNumberFormat="1" applyFont="1" applyAlignment="1">
      <alignment horizontal="center" vertical="center"/>
    </xf>
    <xf numFmtId="3" fontId="46" fillId="0" borderId="0" xfId="0" applyNumberFormat="1" applyFont="1" applyBorder="1" applyAlignment="1">
      <alignment vertical="center"/>
    </xf>
    <xf numFmtId="0" fontId="53" fillId="0" borderId="12" xfId="0" applyFont="1" applyBorder="1"/>
    <xf numFmtId="0" fontId="53" fillId="0" borderId="13" xfId="0" applyFont="1" applyBorder="1"/>
    <xf numFmtId="3" fontId="53" fillId="0" borderId="24" xfId="0" applyNumberFormat="1" applyFont="1" applyBorder="1" applyAlignment="1">
      <alignment horizontal="center" vertical="center"/>
    </xf>
    <xf numFmtId="3" fontId="47" fillId="0" borderId="0" xfId="0" applyNumberFormat="1" applyFont="1"/>
    <xf numFmtId="194" fontId="47" fillId="0" borderId="9" xfId="0" applyNumberFormat="1" applyFont="1" applyFill="1" applyBorder="1"/>
    <xf numFmtId="3" fontId="47" fillId="0" borderId="4" xfId="0" applyNumberFormat="1" applyFont="1" applyFill="1" applyBorder="1"/>
    <xf numFmtId="3" fontId="47" fillId="0" borderId="11" xfId="0" quotePrefix="1" applyNumberFormat="1" applyFont="1" applyFill="1" applyBorder="1" applyAlignment="1">
      <alignment horizontal="center"/>
    </xf>
    <xf numFmtId="3" fontId="47" fillId="0" borderId="19" xfId="0" quotePrefix="1" applyNumberFormat="1" applyFont="1" applyFill="1" applyBorder="1" applyAlignment="1">
      <alignment horizontal="center"/>
    </xf>
    <xf numFmtId="194" fontId="47" fillId="0" borderId="0" xfId="0" applyNumberFormat="1" applyFont="1" applyFill="1" applyBorder="1"/>
    <xf numFmtId="3" fontId="47" fillId="0" borderId="0" xfId="0" quotePrefix="1" applyNumberFormat="1" applyFont="1" applyFill="1" applyBorder="1" applyAlignment="1">
      <alignment horizontal="center"/>
    </xf>
    <xf numFmtId="185" fontId="47" fillId="0" borderId="0" xfId="333" applyNumberFormat="1" applyFont="1" applyBorder="1" applyAlignment="1">
      <alignment horizontal="right" vertical="center" shrinkToFit="1"/>
    </xf>
    <xf numFmtId="3" fontId="47" fillId="0" borderId="0" xfId="0" applyNumberFormat="1" applyFont="1" applyFill="1" applyAlignment="1">
      <alignment horizontal="center" vertical="center"/>
    </xf>
    <xf numFmtId="185" fontId="47" fillId="0" borderId="0" xfId="333" applyNumberFormat="1" applyFont="1" applyBorder="1" applyAlignment="1">
      <alignment horizontal="right" vertical="center"/>
    </xf>
    <xf numFmtId="185" fontId="47" fillId="0" borderId="0" xfId="333" applyNumberFormat="1" applyFont="1" applyFill="1" applyBorder="1" applyAlignment="1">
      <alignment horizontal="right" vertical="center" shrinkToFit="1"/>
    </xf>
    <xf numFmtId="3" fontId="47" fillId="0" borderId="6" xfId="0" applyNumberFormat="1" applyFont="1" applyFill="1" applyBorder="1" applyAlignment="1">
      <alignment vertical="center"/>
    </xf>
    <xf numFmtId="3" fontId="47" fillId="0" borderId="5" xfId="0" applyNumberFormat="1" applyFont="1" applyFill="1" applyBorder="1" applyAlignment="1">
      <alignment horizontal="center" vertical="center"/>
    </xf>
    <xf numFmtId="179" fontId="45" fillId="0" borderId="0" xfId="333" applyFont="1" applyAlignment="1">
      <alignment horizontal="centerContinuous"/>
    </xf>
    <xf numFmtId="179" fontId="45" fillId="0" borderId="0" xfId="333" applyFont="1" applyBorder="1" applyAlignment="1">
      <alignment horizontal="centerContinuous"/>
    </xf>
    <xf numFmtId="0" fontId="45" fillId="0" borderId="0" xfId="0" applyFont="1" applyBorder="1" applyAlignment="1">
      <alignment horizontal="centerContinuous"/>
    </xf>
    <xf numFmtId="1" fontId="47" fillId="0" borderId="0" xfId="0" applyNumberFormat="1" applyFont="1" applyBorder="1" applyAlignment="1">
      <alignment horizontal="centerContinuous" vertical="center"/>
    </xf>
    <xf numFmtId="0" fontId="47" fillId="0" borderId="13" xfId="0" applyFont="1" applyBorder="1" applyAlignment="1">
      <alignment horizontal="centerContinuous" vertical="center"/>
    </xf>
    <xf numFmtId="1" fontId="47" fillId="0" borderId="0" xfId="0" applyNumberFormat="1" applyFont="1" applyBorder="1" applyAlignment="1">
      <alignment horizontal="center" vertical="center"/>
    </xf>
    <xf numFmtId="1" fontId="47" fillId="0" borderId="7" xfId="0" applyNumberFormat="1" applyFont="1" applyBorder="1" applyAlignment="1">
      <alignment horizontal="centerContinuous" vertical="center"/>
    </xf>
    <xf numFmtId="1" fontId="47" fillId="0" borderId="4" xfId="0" applyNumberFormat="1" applyFont="1" applyBorder="1" applyAlignment="1">
      <alignment horizontal="centerContinuous" vertical="center"/>
    </xf>
    <xf numFmtId="179" fontId="47" fillId="0" borderId="7" xfId="333" applyFont="1" applyBorder="1" applyAlignment="1">
      <alignment horizontal="center" vertical="center"/>
    </xf>
    <xf numFmtId="1" fontId="47" fillId="0" borderId="6" xfId="0" applyNumberFormat="1" applyFont="1" applyBorder="1" applyAlignment="1">
      <alignment horizontal="centerContinuous" vertical="center"/>
    </xf>
    <xf numFmtId="0" fontId="47" fillId="0" borderId="5" xfId="0" applyFont="1" applyBorder="1" applyAlignment="1">
      <alignment horizontal="centerContinuous" vertical="center"/>
    </xf>
    <xf numFmtId="1" fontId="47" fillId="0" borderId="8" xfId="0" applyNumberFormat="1" applyFont="1" applyBorder="1" applyAlignment="1">
      <alignment horizontal="centerContinuous" vertical="center"/>
    </xf>
    <xf numFmtId="0" fontId="47" fillId="0" borderId="18" xfId="0" applyFont="1" applyBorder="1" applyAlignment="1">
      <alignment horizontal="centerContinuous" vertical="center"/>
    </xf>
    <xf numFmtId="0" fontId="47" fillId="0" borderId="4" xfId="0" applyFont="1" applyBorder="1" applyAlignment="1">
      <alignment horizontal="centerContinuous" vertical="center"/>
    </xf>
    <xf numFmtId="0" fontId="47" fillId="0" borderId="20" xfId="0" applyFont="1" applyBorder="1" applyAlignment="1">
      <alignment horizontal="centerContinuous" vertical="center"/>
    </xf>
    <xf numFmtId="0" fontId="47" fillId="0" borderId="7" xfId="0" applyFont="1" applyBorder="1" applyAlignment="1">
      <alignment vertical="center"/>
    </xf>
    <xf numFmtId="179" fontId="47" fillId="0" borderId="20" xfId="333" applyFont="1" applyBorder="1" applyAlignment="1">
      <alignment horizontal="center" vertical="center"/>
    </xf>
    <xf numFmtId="179" fontId="47" fillId="0" borderId="11" xfId="333" applyFont="1" applyBorder="1" applyAlignment="1">
      <alignment horizontal="center" vertical="center"/>
    </xf>
    <xf numFmtId="1" fontId="47" fillId="0" borderId="4" xfId="333" applyNumberFormat="1" applyFont="1" applyFill="1" applyBorder="1" applyAlignment="1">
      <alignment horizontal="centerContinuous" vertical="center"/>
    </xf>
    <xf numFmtId="179" fontId="47" fillId="0" borderId="0" xfId="333" applyNumberFormat="1" applyFont="1" applyFill="1" applyBorder="1" applyAlignment="1">
      <alignment horizontal="right" vertical="center"/>
    </xf>
    <xf numFmtId="179" fontId="67" fillId="0" borderId="0" xfId="0" applyNumberFormat="1" applyFont="1" applyBorder="1" applyAlignment="1">
      <alignment horizontal="right" vertical="center" wrapText="1"/>
    </xf>
    <xf numFmtId="179" fontId="67" fillId="0" borderId="0" xfId="0" applyNumberFormat="1" applyFont="1" applyBorder="1" applyAlignment="1">
      <alignment vertical="center" wrapText="1"/>
    </xf>
    <xf numFmtId="179" fontId="47" fillId="0" borderId="0" xfId="333" applyNumberFormat="1" applyFont="1" applyFill="1" applyBorder="1" applyAlignment="1">
      <alignment vertical="center"/>
    </xf>
    <xf numFmtId="179" fontId="47" fillId="0" borderId="4" xfId="333" applyNumberFormat="1" applyFont="1" applyFill="1" applyBorder="1" applyAlignment="1">
      <alignment vertical="center"/>
    </xf>
    <xf numFmtId="1" fontId="47" fillId="0" borderId="0" xfId="333" applyNumberFormat="1" applyFont="1" applyFill="1" applyBorder="1" applyAlignment="1">
      <alignment horizontal="center" vertical="center"/>
    </xf>
    <xf numFmtId="1" fontId="47" fillId="0" borderId="4" xfId="333" quotePrefix="1" applyNumberFormat="1" applyFont="1" applyFill="1" applyBorder="1" applyAlignment="1">
      <alignment horizontal="centerContinuous" vertical="center"/>
    </xf>
    <xf numFmtId="1" fontId="47" fillId="0" borderId="0" xfId="333" quotePrefix="1" applyNumberFormat="1" applyFont="1" applyFill="1" applyBorder="1" applyAlignment="1">
      <alignment horizontal="center" vertical="center"/>
    </xf>
    <xf numFmtId="179" fontId="47" fillId="0" borderId="0" xfId="333" applyNumberFormat="1" applyFont="1" applyFill="1" applyBorder="1" applyAlignment="1">
      <alignment vertical="center" wrapText="1"/>
    </xf>
    <xf numFmtId="179" fontId="47" fillId="0" borderId="4" xfId="333" applyNumberFormat="1" applyFont="1" applyFill="1" applyBorder="1" applyAlignment="1">
      <alignment horizontal="right" vertical="center"/>
    </xf>
    <xf numFmtId="1" fontId="50" fillId="0" borderId="5" xfId="333" applyNumberFormat="1" applyFont="1" applyFill="1" applyBorder="1" applyAlignment="1">
      <alignment horizontal="centerContinuous" vertical="center"/>
    </xf>
    <xf numFmtId="41" fontId="50" fillId="0" borderId="6" xfId="333" applyNumberFormat="1" applyFont="1" applyFill="1" applyBorder="1" applyAlignment="1">
      <alignment horizontal="right" vertical="center"/>
    </xf>
    <xf numFmtId="0" fontId="68" fillId="0" borderId="6" xfId="0" applyFont="1" applyBorder="1" applyAlignment="1">
      <alignment horizontal="right" vertical="center" wrapText="1"/>
    </xf>
    <xf numFmtId="0" fontId="68" fillId="0" borderId="6" xfId="0" applyFont="1" applyBorder="1" applyAlignment="1">
      <alignment vertical="center" wrapText="1"/>
    </xf>
    <xf numFmtId="41" fontId="50" fillId="0" borderId="6" xfId="333" applyNumberFormat="1" applyFont="1" applyFill="1" applyBorder="1" applyAlignment="1">
      <alignment vertical="center"/>
    </xf>
    <xf numFmtId="41" fontId="50" fillId="0" borderId="5" xfId="333" applyNumberFormat="1" applyFont="1" applyFill="1" applyBorder="1" applyAlignment="1">
      <alignment vertical="center"/>
    </xf>
    <xf numFmtId="1" fontId="50" fillId="0" borderId="6" xfId="333" applyNumberFormat="1" applyFont="1" applyFill="1" applyBorder="1" applyAlignment="1">
      <alignment horizontal="center" vertical="center"/>
    </xf>
    <xf numFmtId="0" fontId="53" fillId="0" borderId="0" xfId="0" applyFont="1" applyBorder="1" applyAlignment="1">
      <alignment vertical="center"/>
    </xf>
    <xf numFmtId="179" fontId="59" fillId="0" borderId="0" xfId="333" applyFont="1" applyAlignment="1">
      <alignment horizontal="center" vertical="center"/>
    </xf>
    <xf numFmtId="0" fontId="45" fillId="0" borderId="0" xfId="0" applyFont="1" applyBorder="1"/>
    <xf numFmtId="0" fontId="69" fillId="0" borderId="0" xfId="0" applyFont="1" applyBorder="1" applyAlignment="1">
      <alignment horizontal="centerContinuous"/>
    </xf>
    <xf numFmtId="0" fontId="69" fillId="0" borderId="0" xfId="0" applyFont="1" applyBorder="1"/>
    <xf numFmtId="179" fontId="53" fillId="0" borderId="0" xfId="333" applyFont="1" applyAlignment="1">
      <alignment horizontal="center"/>
    </xf>
    <xf numFmtId="3" fontId="45" fillId="0" borderId="0" xfId="0" applyNumberFormat="1" applyFont="1" applyBorder="1" applyAlignment="1">
      <alignment horizontal="left"/>
    </xf>
    <xf numFmtId="3" fontId="47" fillId="0" borderId="10" xfId="0" applyNumberFormat="1" applyFont="1" applyBorder="1" applyAlignment="1">
      <alignment horizontal="left"/>
    </xf>
    <xf numFmtId="3" fontId="47" fillId="0" borderId="0" xfId="0" applyNumberFormat="1" applyFont="1" applyBorder="1" applyAlignment="1">
      <alignment horizontal="left"/>
    </xf>
    <xf numFmtId="3" fontId="47" fillId="0" borderId="18" xfId="0" applyNumberFormat="1" applyFont="1" applyBorder="1" applyAlignment="1">
      <alignment horizontal="centerContinuous" vertical="center"/>
    </xf>
    <xf numFmtId="3" fontId="47" fillId="0" borderId="0" xfId="0" applyNumberFormat="1" applyFont="1" applyBorder="1" applyAlignment="1">
      <alignment horizontal="left" vertical="center"/>
    </xf>
    <xf numFmtId="3" fontId="59" fillId="0" borderId="18" xfId="0" applyNumberFormat="1" applyFont="1" applyBorder="1" applyAlignment="1">
      <alignment horizontal="center" vertical="center"/>
    </xf>
    <xf numFmtId="3" fontId="53" fillId="0" borderId="15" xfId="0" applyNumberFormat="1" applyFont="1" applyBorder="1" applyAlignment="1">
      <alignment horizontal="centerContinuous" vertical="center"/>
    </xf>
    <xf numFmtId="3" fontId="59" fillId="0" borderId="15" xfId="0" quotePrefix="1" applyNumberFormat="1" applyFont="1" applyBorder="1" applyAlignment="1">
      <alignment horizontal="center" vertical="center"/>
    </xf>
    <xf numFmtId="3" fontId="53" fillId="0" borderId="15" xfId="0" quotePrefix="1" applyNumberFormat="1" applyFont="1" applyBorder="1" applyAlignment="1">
      <alignment horizontal="center" vertical="center"/>
    </xf>
    <xf numFmtId="3" fontId="47" fillId="0" borderId="0" xfId="0" applyNumberFormat="1" applyFont="1" applyBorder="1" applyAlignment="1">
      <alignment horizontal="left" vertical="center" shrinkToFit="1"/>
    </xf>
    <xf numFmtId="3" fontId="47" fillId="0" borderId="0" xfId="0" applyNumberFormat="1" applyFont="1" applyBorder="1" applyAlignment="1">
      <alignment horizontal="center" vertical="center" shrinkToFit="1"/>
    </xf>
    <xf numFmtId="3" fontId="47" fillId="0" borderId="4" xfId="0" applyNumberFormat="1" applyFont="1" applyBorder="1" applyAlignment="1">
      <alignment horizontal="center" vertical="center"/>
    </xf>
    <xf numFmtId="3" fontId="47" fillId="0" borderId="0" xfId="0" applyNumberFormat="1" applyFont="1" applyBorder="1" applyAlignment="1">
      <alignment horizontal="centerContinuous" vertical="center"/>
    </xf>
    <xf numFmtId="3" fontId="47" fillId="0" borderId="20" xfId="0" applyNumberFormat="1" applyFont="1" applyBorder="1" applyAlignment="1">
      <alignment horizontal="center" vertical="center"/>
    </xf>
    <xf numFmtId="3" fontId="47" fillId="0" borderId="11" xfId="0" applyNumberFormat="1" applyFont="1" applyBorder="1" applyAlignment="1">
      <alignment horizontal="right" vertical="center"/>
    </xf>
    <xf numFmtId="3" fontId="47" fillId="0" borderId="0" xfId="0" applyNumberFormat="1" applyFont="1" applyFill="1" applyBorder="1" applyAlignment="1">
      <alignment horizontal="center" vertical="center" wrapText="1"/>
    </xf>
    <xf numFmtId="3" fontId="47" fillId="0" borderId="4" xfId="0" applyNumberFormat="1" applyFont="1" applyFill="1" applyBorder="1" applyAlignment="1">
      <alignment horizontal="center" vertical="center" wrapText="1"/>
    </xf>
    <xf numFmtId="194" fontId="47" fillId="0" borderId="0" xfId="0" applyNumberFormat="1" applyFont="1" applyFill="1" applyBorder="1" applyAlignment="1">
      <alignment horizontal="right" vertical="center"/>
    </xf>
    <xf numFmtId="194" fontId="50" fillId="0" borderId="0" xfId="0" applyNumberFormat="1" applyFont="1" applyFill="1" applyBorder="1" applyAlignment="1">
      <alignment horizontal="right" vertical="center"/>
    </xf>
    <xf numFmtId="192" fontId="47" fillId="0" borderId="0" xfId="0" applyNumberFormat="1" applyFont="1" applyFill="1" applyBorder="1" applyAlignment="1">
      <alignment horizontal="center" vertical="center" wrapText="1"/>
    </xf>
    <xf numFmtId="192" fontId="47" fillId="0" borderId="4" xfId="0" applyNumberFormat="1" applyFont="1" applyFill="1" applyBorder="1" applyAlignment="1">
      <alignment horizontal="center" vertical="center" wrapText="1"/>
    </xf>
    <xf numFmtId="0" fontId="47" fillId="0" borderId="5" xfId="338" applyFont="1" applyFill="1" applyBorder="1" applyAlignment="1" applyProtection="1">
      <alignment horizontal="center" vertical="top"/>
    </xf>
    <xf numFmtId="3" fontId="47" fillId="0" borderId="6" xfId="0" applyNumberFormat="1" applyFont="1" applyFill="1" applyBorder="1" applyAlignment="1"/>
    <xf numFmtId="3" fontId="47" fillId="0" borderId="6" xfId="0" applyNumberFormat="1" applyFont="1" applyFill="1" applyBorder="1" applyAlignment="1">
      <alignment horizontal="left"/>
    </xf>
    <xf numFmtId="3" fontId="47" fillId="0" borderId="8" xfId="0" applyNumberFormat="1" applyFont="1" applyFill="1" applyBorder="1" applyAlignment="1">
      <alignment horizontal="right"/>
    </xf>
    <xf numFmtId="3" fontId="47" fillId="0" borderId="0" xfId="0" applyNumberFormat="1" applyFont="1" applyFill="1" applyBorder="1" applyAlignment="1">
      <alignment horizontal="right" vertical="top"/>
    </xf>
    <xf numFmtId="3" fontId="47" fillId="0" borderId="0" xfId="0" applyNumberFormat="1" applyFont="1" applyFill="1" applyBorder="1" applyAlignment="1"/>
    <xf numFmtId="3" fontId="47" fillId="0" borderId="0" xfId="0" applyNumberFormat="1" applyFont="1" applyFill="1" applyAlignment="1"/>
    <xf numFmtId="38" fontId="47" fillId="0" borderId="0" xfId="333" applyNumberFormat="1" applyFont="1" applyFill="1" applyAlignment="1" applyProtection="1">
      <protection locked="0"/>
    </xf>
    <xf numFmtId="0" fontId="47" fillId="0" borderId="0" xfId="339" applyFont="1" applyFill="1" applyAlignment="1">
      <alignment vertical="center"/>
    </xf>
    <xf numFmtId="3" fontId="47" fillId="0" borderId="0" xfId="0" applyNumberFormat="1" applyFont="1" applyFill="1" applyBorder="1" applyAlignment="1">
      <alignment horizontal="left"/>
    </xf>
    <xf numFmtId="3" fontId="47" fillId="0" borderId="0" xfId="0" applyNumberFormat="1" applyFont="1" applyFill="1" applyAlignment="1">
      <alignment horizontal="right"/>
    </xf>
    <xf numFmtId="0" fontId="47" fillId="0" borderId="0" xfId="339" applyFont="1" applyFill="1">
      <alignment vertical="center"/>
    </xf>
    <xf numFmtId="3" fontId="53" fillId="0" borderId="0" xfId="0" applyNumberFormat="1" applyFont="1" applyFill="1" applyAlignment="1"/>
    <xf numFmtId="38" fontId="53" fillId="0" borderId="0" xfId="333" applyNumberFormat="1" applyFont="1" applyFill="1" applyAlignment="1" applyProtection="1">
      <protection locked="0"/>
    </xf>
    <xf numFmtId="3" fontId="53" fillId="0" borderId="0" xfId="0" applyNumberFormat="1" applyFont="1" applyFill="1" applyBorder="1" applyAlignment="1">
      <alignment horizontal="right" vertical="top"/>
    </xf>
    <xf numFmtId="3" fontId="53" fillId="0" borderId="0" xfId="0" applyNumberFormat="1" applyFont="1" applyFill="1" applyBorder="1" applyAlignment="1"/>
    <xf numFmtId="3" fontId="52" fillId="0" borderId="0" xfId="0" applyNumberFormat="1" applyFont="1" applyAlignment="1"/>
    <xf numFmtId="3" fontId="52" fillId="0" borderId="0" xfId="0" applyNumberFormat="1" applyFont="1" applyBorder="1" applyAlignment="1">
      <alignment horizontal="left"/>
    </xf>
    <xf numFmtId="3" fontId="59" fillId="0" borderId="0" xfId="0" applyNumberFormat="1" applyFont="1" applyAlignment="1">
      <alignment horizontal="right"/>
    </xf>
    <xf numFmtId="3" fontId="52" fillId="0" borderId="0" xfId="0" applyNumberFormat="1" applyFont="1" applyBorder="1" applyAlignment="1"/>
    <xf numFmtId="206" fontId="56" fillId="0" borderId="0" xfId="0" applyNumberFormat="1" applyFont="1" applyFill="1" applyBorder="1" applyAlignment="1" applyProtection="1">
      <alignment horizontal="right" vertical="center"/>
      <protection locked="0"/>
    </xf>
    <xf numFmtId="3" fontId="56" fillId="0" borderId="0" xfId="640" applyNumberFormat="1" applyFont="1" applyFill="1" applyBorder="1" applyAlignment="1">
      <alignment horizontal="right" vertical="center"/>
    </xf>
    <xf numFmtId="3" fontId="56" fillId="0" borderId="0" xfId="0" applyNumberFormat="1" applyFont="1" applyFill="1" applyBorder="1" applyAlignment="1" applyProtection="1">
      <alignment horizontal="right" vertical="center"/>
    </xf>
    <xf numFmtId="208" fontId="56" fillId="0" borderId="0" xfId="640" applyNumberFormat="1" applyFont="1" applyFill="1" applyBorder="1" applyAlignment="1">
      <alignment horizontal="right" vertical="center"/>
    </xf>
    <xf numFmtId="186" fontId="56" fillId="0" borderId="4" xfId="0" quotePrefix="1" applyNumberFormat="1" applyFont="1" applyFill="1" applyBorder="1" applyAlignment="1">
      <alignment horizontal="center" vertical="center"/>
    </xf>
    <xf numFmtId="186" fontId="56" fillId="0" borderId="0" xfId="0" quotePrefix="1" applyNumberFormat="1" applyFont="1" applyFill="1" applyBorder="1" applyAlignment="1">
      <alignment horizontal="center" vertical="center"/>
    </xf>
    <xf numFmtId="1" fontId="47" fillId="0" borderId="7" xfId="333" applyNumberFormat="1" applyFont="1" applyBorder="1" applyAlignment="1">
      <alignment horizontal="center" vertical="center"/>
    </xf>
    <xf numFmtId="184" fontId="47" fillId="0" borderId="0" xfId="333" applyNumberFormat="1" applyFont="1" applyFill="1" applyBorder="1" applyAlignment="1">
      <alignment horizontal="centerContinuous" vertical="center"/>
    </xf>
    <xf numFmtId="41" fontId="47" fillId="0" borderId="0" xfId="0" applyNumberFormat="1" applyFont="1" applyFill="1" applyBorder="1" applyAlignment="1">
      <alignment vertical="center"/>
    </xf>
    <xf numFmtId="41" fontId="47" fillId="0" borderId="4" xfId="333" quotePrefix="1" applyNumberFormat="1" applyFont="1" applyFill="1" applyBorder="1" applyAlignment="1">
      <alignment horizontal="right" vertical="center"/>
    </xf>
    <xf numFmtId="41" fontId="47" fillId="0" borderId="0" xfId="333" applyNumberFormat="1" applyFont="1" applyFill="1" applyBorder="1" applyAlignment="1">
      <alignment vertical="center"/>
    </xf>
    <xf numFmtId="196" fontId="47" fillId="0" borderId="0" xfId="0" applyNumberFormat="1" applyFont="1" applyFill="1" applyBorder="1" applyAlignment="1">
      <alignment vertical="center"/>
    </xf>
    <xf numFmtId="0" fontId="47" fillId="0" borderId="7" xfId="0" quotePrefix="1" applyNumberFormat="1" applyFont="1" applyFill="1" applyBorder="1" applyAlignment="1">
      <alignment horizontal="center" vertical="center"/>
    </xf>
    <xf numFmtId="179" fontId="67" fillId="0" borderId="0" xfId="0" applyNumberFormat="1" applyFont="1" applyFill="1" applyBorder="1" applyAlignment="1">
      <alignment vertical="center" wrapText="1"/>
    </xf>
    <xf numFmtId="191" fontId="47" fillId="0" borderId="0" xfId="0" applyNumberFormat="1" applyFont="1" applyAlignment="1">
      <alignment horizontal="right" vertical="center"/>
    </xf>
    <xf numFmtId="190" fontId="47" fillId="0" borderId="0" xfId="333" applyNumberFormat="1" applyFont="1" applyAlignment="1">
      <alignment horizontal="right" vertical="center"/>
    </xf>
    <xf numFmtId="190" fontId="47" fillId="0" borderId="0" xfId="333" quotePrefix="1" applyNumberFormat="1" applyFont="1" applyAlignment="1">
      <alignment horizontal="right" vertical="center"/>
    </xf>
    <xf numFmtId="190" fontId="47" fillId="0" borderId="4" xfId="333" applyNumberFormat="1" applyFont="1" applyBorder="1" applyAlignment="1">
      <alignment horizontal="right" vertical="center"/>
    </xf>
    <xf numFmtId="191" fontId="47" fillId="0" borderId="0" xfId="0" applyNumberFormat="1" applyFont="1" applyFill="1" applyBorder="1" applyAlignment="1">
      <alignment horizontal="right" vertical="center"/>
    </xf>
    <xf numFmtId="190" fontId="47" fillId="0" borderId="4" xfId="333" applyNumberFormat="1" applyFont="1" applyFill="1" applyBorder="1" applyAlignment="1">
      <alignment horizontal="right" vertical="center"/>
    </xf>
    <xf numFmtId="191" fontId="47" fillId="0" borderId="0" xfId="333" applyNumberFormat="1" applyFont="1" applyFill="1" applyBorder="1" applyAlignment="1">
      <alignment horizontal="right" vertical="center"/>
    </xf>
    <xf numFmtId="190" fontId="47" fillId="0" borderId="0" xfId="333" applyNumberFormat="1" applyFont="1" applyFill="1" applyBorder="1" applyAlignment="1">
      <alignment horizontal="right" vertical="center"/>
    </xf>
    <xf numFmtId="49" fontId="47" fillId="0" borderId="7" xfId="0" applyNumberFormat="1" applyFont="1" applyFill="1" applyBorder="1" applyAlignment="1">
      <alignment horizontal="centerContinuous" vertical="center" shrinkToFit="1"/>
    </xf>
    <xf numFmtId="41" fontId="47" fillId="0" borderId="11" xfId="333" applyNumberFormat="1" applyFont="1" applyFill="1" applyBorder="1" applyAlignment="1">
      <alignment horizontal="center" vertical="center"/>
    </xf>
    <xf numFmtId="0" fontId="47" fillId="0" borderId="11" xfId="0" applyFont="1" applyFill="1" applyBorder="1"/>
    <xf numFmtId="0" fontId="47" fillId="0" borderId="11" xfId="0" applyFont="1" applyFill="1" applyBorder="1" applyAlignment="1">
      <alignment horizontal="center"/>
    </xf>
    <xf numFmtId="0" fontId="50" fillId="0" borderId="5" xfId="0" applyFont="1" applyFill="1" applyBorder="1" applyAlignment="1">
      <alignment horizontal="center" vertical="center"/>
    </xf>
    <xf numFmtId="206" fontId="51" fillId="0" borderId="6" xfId="0" applyNumberFormat="1" applyFont="1" applyFill="1" applyBorder="1" applyAlignment="1" applyProtection="1">
      <alignment horizontal="right" vertical="center"/>
      <protection locked="0"/>
    </xf>
    <xf numFmtId="3" fontId="51" fillId="0" borderId="6" xfId="640" applyNumberFormat="1" applyFont="1" applyFill="1" applyBorder="1" applyAlignment="1">
      <alignment horizontal="right" vertical="center"/>
    </xf>
    <xf numFmtId="3" fontId="51" fillId="0" borderId="6" xfId="0" applyNumberFormat="1" applyFont="1" applyFill="1" applyBorder="1" applyAlignment="1" applyProtection="1">
      <alignment horizontal="right" vertical="center"/>
    </xf>
    <xf numFmtId="0" fontId="50" fillId="0" borderId="6" xfId="0" applyFont="1" applyFill="1" applyBorder="1" applyAlignment="1">
      <alignment horizontal="right" vertical="center"/>
    </xf>
    <xf numFmtId="206" fontId="51" fillId="0" borderId="6" xfId="0" applyNumberFormat="1" applyFont="1" applyFill="1" applyBorder="1" applyAlignment="1" applyProtection="1">
      <alignment horizontal="right" vertical="center"/>
    </xf>
    <xf numFmtId="207" fontId="51" fillId="0" borderId="6" xfId="640" applyNumberFormat="1" applyFont="1" applyFill="1" applyBorder="1" applyAlignment="1">
      <alignment horizontal="right" vertical="center"/>
    </xf>
    <xf numFmtId="208" fontId="51" fillId="0" borderId="6" xfId="640" applyNumberFormat="1" applyFont="1" applyFill="1" applyBorder="1" applyAlignment="1">
      <alignment horizontal="right" vertical="center"/>
    </xf>
    <xf numFmtId="190" fontId="50" fillId="0" borderId="6" xfId="333" applyNumberFormat="1" applyFont="1" applyFill="1" applyBorder="1" applyAlignment="1">
      <alignment horizontal="right" vertical="center"/>
    </xf>
    <xf numFmtId="0" fontId="50" fillId="0" borderId="8" xfId="0" applyFont="1" applyFill="1" applyBorder="1" applyAlignment="1">
      <alignment horizontal="center" vertical="center"/>
    </xf>
    <xf numFmtId="186" fontId="51" fillId="0" borderId="4" xfId="0" quotePrefix="1" applyNumberFormat="1" applyFont="1" applyFill="1" applyBorder="1" applyAlignment="1">
      <alignment horizontal="center" vertical="center"/>
    </xf>
    <xf numFmtId="179" fontId="51" fillId="0" borderId="0" xfId="333" applyFont="1" applyFill="1" applyBorder="1" applyAlignment="1" applyProtection="1">
      <alignment horizontal="right" vertical="center"/>
    </xf>
    <xf numFmtId="179" fontId="51" fillId="0" borderId="0" xfId="333" applyFont="1" applyFill="1" applyBorder="1" applyAlignment="1" applyProtection="1">
      <alignment horizontal="center" vertical="center"/>
    </xf>
    <xf numFmtId="179" fontId="51" fillId="0" borderId="4" xfId="333" applyFont="1" applyFill="1" applyBorder="1" applyAlignment="1" applyProtection="1">
      <alignment horizontal="center" vertical="center"/>
    </xf>
    <xf numFmtId="186" fontId="51" fillId="0" borderId="0" xfId="0" quotePrefix="1" applyNumberFormat="1" applyFont="1" applyFill="1" applyBorder="1" applyAlignment="1">
      <alignment horizontal="center" vertical="center"/>
    </xf>
    <xf numFmtId="1" fontId="50" fillId="0" borderId="4" xfId="333" applyNumberFormat="1" applyFont="1" applyFill="1" applyBorder="1" applyAlignment="1">
      <alignment horizontal="centerContinuous" vertical="center"/>
    </xf>
    <xf numFmtId="41" fontId="50" fillId="0" borderId="0" xfId="333" applyNumberFormat="1" applyFont="1" applyFill="1" applyBorder="1" applyAlignment="1">
      <alignment horizontal="right" vertical="center"/>
    </xf>
    <xf numFmtId="1" fontId="50" fillId="0" borderId="7" xfId="333" applyNumberFormat="1" applyFont="1" applyFill="1" applyBorder="1" applyAlignment="1">
      <alignment horizontal="center" vertical="center"/>
    </xf>
    <xf numFmtId="0" fontId="50" fillId="0" borderId="0" xfId="0" applyFont="1" applyFill="1" applyBorder="1"/>
    <xf numFmtId="179" fontId="47" fillId="0" borderId="4" xfId="333" applyFont="1" applyFill="1" applyBorder="1" applyAlignment="1">
      <alignment horizontal="center" vertical="center"/>
    </xf>
    <xf numFmtId="41" fontId="47" fillId="0" borderId="0" xfId="369" applyNumberFormat="1" applyFont="1" applyFill="1" applyBorder="1" applyAlignment="1">
      <alignment horizontal="right" vertical="center" shrinkToFit="1"/>
    </xf>
    <xf numFmtId="41" fontId="47" fillId="0" borderId="0" xfId="640" applyNumberFormat="1" applyFont="1" applyFill="1" applyBorder="1" applyAlignment="1">
      <alignment horizontal="right" vertical="center"/>
    </xf>
    <xf numFmtId="41" fontId="47" fillId="0" borderId="0" xfId="333" applyNumberFormat="1" applyFont="1" applyFill="1" applyBorder="1" applyAlignment="1">
      <alignment horizontal="right" vertical="center"/>
    </xf>
    <xf numFmtId="41" fontId="47" fillId="0" borderId="0" xfId="363" applyNumberFormat="1" applyFont="1" applyFill="1" applyBorder="1" applyAlignment="1" applyProtection="1">
      <alignment horizontal="right" vertical="center" shrinkToFit="1"/>
      <protection locked="0"/>
    </xf>
    <xf numFmtId="179" fontId="47" fillId="0" borderId="7" xfId="333" applyFont="1" applyFill="1" applyBorder="1" applyAlignment="1">
      <alignment horizontal="center" vertical="center" wrapText="1"/>
    </xf>
    <xf numFmtId="0" fontId="50" fillId="0" borderId="22" xfId="0" quotePrefix="1" applyNumberFormat="1" applyFont="1" applyFill="1" applyBorder="1" applyAlignment="1">
      <alignment horizontal="centerContinuous" vertical="center"/>
    </xf>
    <xf numFmtId="41" fontId="50" fillId="0" borderId="0" xfId="0" applyNumberFormat="1" applyFont="1" applyFill="1" applyBorder="1" applyAlignment="1">
      <alignment vertical="center"/>
    </xf>
    <xf numFmtId="0" fontId="50" fillId="0" borderId="4" xfId="0" quotePrefix="1" applyFont="1" applyFill="1" applyBorder="1" applyAlignment="1">
      <alignment horizontal="center" vertical="center"/>
    </xf>
    <xf numFmtId="3" fontId="61" fillId="0" borderId="0" xfId="362" applyNumberFormat="1" applyFont="1" applyFill="1" applyBorder="1" applyAlignment="1">
      <alignment horizontal="right" vertical="center"/>
    </xf>
    <xf numFmtId="179" fontId="50" fillId="0" borderId="0" xfId="333" applyFont="1" applyFill="1" applyBorder="1" applyAlignment="1">
      <alignment horizontal="right" vertical="center"/>
    </xf>
    <xf numFmtId="179" fontId="50" fillId="0" borderId="4" xfId="333" applyFont="1" applyFill="1" applyBorder="1" applyAlignment="1">
      <alignment horizontal="right" vertical="center"/>
    </xf>
    <xf numFmtId="0" fontId="50" fillId="0" borderId="0" xfId="0" quotePrefix="1" applyFont="1" applyFill="1" applyBorder="1" applyAlignment="1">
      <alignment horizontal="center" vertical="center"/>
    </xf>
    <xf numFmtId="0" fontId="50" fillId="0" borderId="0" xfId="0" applyFont="1" applyFill="1" applyBorder="1" applyAlignment="1">
      <alignment horizontal="center" vertical="center"/>
    </xf>
    <xf numFmtId="179" fontId="47" fillId="0" borderId="0" xfId="0" applyNumberFormat="1" applyFont="1" applyFill="1" applyBorder="1" applyAlignment="1" applyProtection="1">
      <alignment vertical="center"/>
      <protection locked="0"/>
    </xf>
    <xf numFmtId="3" fontId="49" fillId="0" borderId="6" xfId="362" applyNumberFormat="1" applyFont="1" applyFill="1" applyBorder="1" applyAlignment="1">
      <alignment horizontal="right" vertical="center"/>
    </xf>
    <xf numFmtId="179" fontId="47" fillId="0" borderId="6" xfId="333" applyFont="1" applyFill="1" applyBorder="1" applyAlignment="1">
      <alignment horizontal="right" vertical="center"/>
    </xf>
    <xf numFmtId="179" fontId="47" fillId="0" borderId="6" xfId="0" applyNumberFormat="1" applyFont="1" applyFill="1" applyBorder="1" applyAlignment="1" applyProtection="1">
      <alignment vertical="center"/>
      <protection locked="0"/>
    </xf>
    <xf numFmtId="179" fontId="47" fillId="0" borderId="5" xfId="333" applyFont="1" applyFill="1" applyBorder="1" applyAlignment="1">
      <alignment horizontal="right" vertical="center"/>
    </xf>
    <xf numFmtId="0" fontId="61" fillId="0" borderId="4" xfId="362" applyFont="1" applyFill="1" applyBorder="1" applyAlignment="1">
      <alignment horizontal="center" vertical="center"/>
    </xf>
    <xf numFmtId="179" fontId="50" fillId="0" borderId="0" xfId="333" quotePrefix="1" applyNumberFormat="1" applyFont="1" applyFill="1" applyBorder="1" applyAlignment="1">
      <alignment horizontal="center" vertical="center"/>
    </xf>
    <xf numFmtId="3" fontId="61" fillId="0" borderId="4" xfId="362" applyNumberFormat="1" applyFont="1" applyFill="1" applyBorder="1" applyAlignment="1">
      <alignment horizontal="right" vertical="center"/>
    </xf>
    <xf numFmtId="0" fontId="61" fillId="0" borderId="0" xfId="362" applyFont="1" applyFill="1" applyBorder="1" applyAlignment="1">
      <alignment horizontal="center" vertical="center"/>
    </xf>
    <xf numFmtId="179" fontId="47" fillId="0" borderId="0" xfId="0" applyNumberFormat="1" applyFont="1" applyFill="1" applyBorder="1" applyAlignment="1" applyProtection="1">
      <alignment horizontal="center" vertical="center"/>
      <protection locked="0"/>
    </xf>
    <xf numFmtId="179" fontId="47" fillId="0" borderId="0" xfId="333" applyNumberFormat="1" applyFont="1" applyFill="1" applyBorder="1" applyAlignment="1">
      <alignment horizontal="center" vertical="center"/>
    </xf>
    <xf numFmtId="41" fontId="50" fillId="0" borderId="0" xfId="333" quotePrefix="1" applyNumberFormat="1" applyFont="1" applyFill="1" applyBorder="1" applyAlignment="1">
      <alignment horizontal="center" vertical="center"/>
    </xf>
    <xf numFmtId="179" fontId="50" fillId="0" borderId="0" xfId="333" applyFont="1" applyFill="1" applyBorder="1" applyAlignment="1">
      <alignment horizontal="center" vertical="center"/>
    </xf>
    <xf numFmtId="41" fontId="50" fillId="0" borderId="4" xfId="333" quotePrefix="1" applyNumberFormat="1" applyFont="1" applyFill="1" applyBorder="1" applyAlignment="1">
      <alignment horizontal="right" vertical="center"/>
    </xf>
    <xf numFmtId="41" fontId="47" fillId="0" borderId="0" xfId="0" applyNumberFormat="1" applyFont="1" applyFill="1" applyBorder="1" applyAlignment="1" applyProtection="1">
      <alignment horizontal="center" vertical="center"/>
      <protection locked="0"/>
    </xf>
    <xf numFmtId="3" fontId="47" fillId="0" borderId="0" xfId="0" applyNumberFormat="1" applyFont="1" applyFill="1" applyBorder="1" applyAlignment="1">
      <alignment horizontal="right" vertical="center"/>
    </xf>
    <xf numFmtId="41" fontId="50" fillId="0" borderId="0" xfId="333" applyNumberFormat="1" applyFont="1" applyFill="1" applyBorder="1" applyAlignment="1">
      <alignment horizontal="center" vertical="center"/>
    </xf>
    <xf numFmtId="41" fontId="50" fillId="0" borderId="4" xfId="333" applyNumberFormat="1" applyFont="1" applyFill="1" applyBorder="1" applyAlignment="1">
      <alignment horizontal="center" vertical="center"/>
    </xf>
    <xf numFmtId="0" fontId="50" fillId="0" borderId="0" xfId="0" applyFont="1" applyFill="1" applyAlignment="1">
      <alignment vertical="center"/>
    </xf>
    <xf numFmtId="0" fontId="47" fillId="0" borderId="0" xfId="0" applyFont="1" applyFill="1" applyBorder="1" applyAlignment="1">
      <alignment horizontal="center" vertical="center" wrapText="1"/>
    </xf>
    <xf numFmtId="0" fontId="47" fillId="0" borderId="5" xfId="0" quotePrefix="1" applyFont="1" applyFill="1" applyBorder="1" applyAlignment="1">
      <alignment horizontal="center" vertical="center"/>
    </xf>
    <xf numFmtId="0" fontId="47" fillId="0" borderId="6" xfId="0" applyFont="1" applyFill="1" applyBorder="1" applyAlignment="1">
      <alignment horizontal="center" vertical="center" wrapText="1"/>
    </xf>
    <xf numFmtId="41" fontId="50" fillId="0" borderId="0" xfId="333" applyNumberFormat="1" applyFont="1" applyFill="1" applyBorder="1" applyAlignment="1">
      <alignment vertical="center"/>
    </xf>
    <xf numFmtId="196" fontId="50" fillId="0" borderId="0" xfId="0" applyNumberFormat="1" applyFont="1" applyFill="1" applyBorder="1" applyAlignment="1">
      <alignment vertical="center"/>
    </xf>
    <xf numFmtId="0" fontId="50" fillId="0" borderId="7" xfId="0" applyFont="1" applyFill="1" applyBorder="1" applyAlignment="1">
      <alignment horizontal="center" vertical="center"/>
    </xf>
    <xf numFmtId="0" fontId="50" fillId="0" borderId="4" xfId="0" applyFont="1" applyFill="1" applyBorder="1" applyAlignment="1">
      <alignment horizontal="center" vertical="center"/>
    </xf>
    <xf numFmtId="3" fontId="50" fillId="0" borderId="0" xfId="333" applyNumberFormat="1" applyFont="1" applyFill="1" applyBorder="1" applyAlignment="1">
      <alignment horizontal="center" vertical="center"/>
    </xf>
    <xf numFmtId="0" fontId="50" fillId="0" borderId="7" xfId="0" quotePrefix="1" applyFont="1" applyFill="1" applyBorder="1" applyAlignment="1">
      <alignment horizontal="center" vertical="center"/>
    </xf>
    <xf numFmtId="192" fontId="64" fillId="0" borderId="0" xfId="0" applyNumberFormat="1" applyFont="1" applyFill="1" applyBorder="1" applyAlignment="1">
      <alignment horizontal="center" vertical="center" wrapText="1"/>
    </xf>
    <xf numFmtId="192" fontId="47" fillId="0" borderId="0" xfId="0" applyNumberFormat="1" applyFont="1" applyFill="1" applyAlignment="1">
      <alignment horizontal="center" vertical="center"/>
    </xf>
    <xf numFmtId="3" fontId="47" fillId="0" borderId="4" xfId="333" applyNumberFormat="1" applyFont="1" applyFill="1" applyBorder="1" applyAlignment="1">
      <alignment horizontal="center" vertical="center"/>
    </xf>
    <xf numFmtId="192" fontId="47" fillId="0" borderId="0" xfId="0" applyNumberFormat="1" applyFont="1" applyFill="1" applyBorder="1" applyAlignment="1">
      <alignment horizontal="center" vertical="center"/>
    </xf>
    <xf numFmtId="3" fontId="50" fillId="0" borderId="7" xfId="0" quotePrefix="1" applyNumberFormat="1" applyFont="1" applyFill="1" applyBorder="1" applyAlignment="1">
      <alignment horizontal="right" vertical="center"/>
    </xf>
    <xf numFmtId="195" fontId="50" fillId="0" borderId="0" xfId="0" quotePrefix="1" applyNumberFormat="1" applyFont="1" applyFill="1" applyBorder="1" applyAlignment="1">
      <alignment horizontal="right" vertical="center" shrinkToFit="1"/>
    </xf>
    <xf numFmtId="3" fontId="50" fillId="0" borderId="0" xfId="0" quotePrefix="1" applyNumberFormat="1" applyFont="1" applyFill="1" applyBorder="1" applyAlignment="1">
      <alignment horizontal="right" vertical="center"/>
    </xf>
    <xf numFmtId="186" fontId="61" fillId="0" borderId="0" xfId="362" applyNumberFormat="1" applyFont="1" applyFill="1" applyBorder="1" applyAlignment="1">
      <alignment horizontal="right" vertical="center"/>
    </xf>
    <xf numFmtId="186" fontId="47" fillId="0" borderId="0" xfId="0" applyNumberFormat="1" applyFont="1" applyFill="1" applyBorder="1" applyAlignment="1">
      <alignment vertical="center"/>
    </xf>
    <xf numFmtId="3" fontId="49" fillId="0" borderId="7" xfId="362" applyNumberFormat="1" applyFont="1" applyFill="1" applyBorder="1" applyAlignment="1">
      <alignment horizontal="right" vertical="center"/>
    </xf>
    <xf numFmtId="186" fontId="49" fillId="0" borderId="0" xfId="362" applyNumberFormat="1" applyFont="1" applyFill="1" applyBorder="1" applyAlignment="1">
      <alignment horizontal="right" vertical="center"/>
    </xf>
    <xf numFmtId="3" fontId="49" fillId="0" borderId="8" xfId="362" applyNumberFormat="1" applyFont="1" applyFill="1" applyBorder="1" applyAlignment="1">
      <alignment horizontal="right" vertical="center"/>
    </xf>
    <xf numFmtId="195" fontId="47" fillId="0" borderId="6" xfId="0" quotePrefix="1" applyNumberFormat="1" applyFont="1" applyFill="1" applyBorder="1" applyAlignment="1">
      <alignment horizontal="right" vertical="center" shrinkToFit="1"/>
    </xf>
    <xf numFmtId="186" fontId="47" fillId="0" borderId="6" xfId="0" applyNumberFormat="1" applyFont="1" applyFill="1" applyBorder="1" applyAlignment="1">
      <alignment vertical="center"/>
    </xf>
    <xf numFmtId="186" fontId="49" fillId="0" borderId="6" xfId="362" applyNumberFormat="1" applyFont="1" applyFill="1" applyBorder="1" applyAlignment="1">
      <alignment horizontal="right" vertical="center"/>
    </xf>
    <xf numFmtId="195" fontId="47" fillId="0" borderId="5" xfId="0" quotePrefix="1" applyNumberFormat="1" applyFont="1" applyFill="1" applyBorder="1" applyAlignment="1">
      <alignment horizontal="right" vertical="center" shrinkToFit="1"/>
    </xf>
    <xf numFmtId="0" fontId="47" fillId="0" borderId="8" xfId="0" quotePrefix="1" applyFont="1" applyFill="1" applyBorder="1" applyAlignment="1">
      <alignment horizontal="center" vertical="center"/>
    </xf>
    <xf numFmtId="0" fontId="50" fillId="0" borderId="4" xfId="0" quotePrefix="1" applyNumberFormat="1" applyFont="1" applyFill="1" applyBorder="1" applyAlignment="1">
      <alignment horizontal="center" vertical="center"/>
    </xf>
    <xf numFmtId="3" fontId="50" fillId="0" borderId="0" xfId="0" applyNumberFormat="1" applyFont="1" applyFill="1" applyAlignment="1">
      <alignment vertical="center"/>
    </xf>
    <xf numFmtId="3" fontId="50" fillId="0" borderId="0" xfId="0" applyNumberFormat="1" applyFont="1" applyFill="1" applyBorder="1" applyAlignment="1">
      <alignment horizontal="center" vertical="center"/>
    </xf>
    <xf numFmtId="185" fontId="50" fillId="0" borderId="0" xfId="333" applyNumberFormat="1" applyFont="1" applyFill="1" applyBorder="1" applyAlignment="1">
      <alignment horizontal="right" vertical="center"/>
    </xf>
    <xf numFmtId="0" fontId="50" fillId="0" borderId="7" xfId="0" quotePrefix="1" applyNumberFormat="1" applyFont="1" applyFill="1" applyBorder="1" applyAlignment="1">
      <alignment horizontal="center" vertical="center"/>
    </xf>
    <xf numFmtId="185" fontId="50" fillId="0" borderId="0" xfId="333" applyNumberFormat="1" applyFont="1" applyFill="1" applyBorder="1" applyAlignment="1">
      <alignment horizontal="right" vertical="center" shrinkToFit="1"/>
    </xf>
    <xf numFmtId="3" fontId="50" fillId="0" borderId="0" xfId="0" applyNumberFormat="1" applyFont="1" applyFill="1" applyAlignment="1">
      <alignment horizontal="center" vertical="center"/>
    </xf>
    <xf numFmtId="3" fontId="50" fillId="0" borderId="4" xfId="0" applyNumberFormat="1" applyFont="1" applyFill="1" applyBorder="1" applyAlignment="1">
      <alignment horizontal="center" vertical="center"/>
    </xf>
    <xf numFmtId="0" fontId="50" fillId="0" borderId="0" xfId="0" quotePrefix="1" applyNumberFormat="1" applyFont="1" applyFill="1" applyBorder="1" applyAlignment="1">
      <alignment horizontal="center" vertical="center"/>
    </xf>
    <xf numFmtId="179" fontId="50" fillId="0" borderId="0" xfId="333" applyNumberFormat="1" applyFont="1" applyFill="1" applyBorder="1" applyAlignment="1">
      <alignment horizontal="right" vertical="center"/>
    </xf>
    <xf numFmtId="179" fontId="68" fillId="0" borderId="0" xfId="0" applyNumberFormat="1" applyFont="1" applyFill="1" applyBorder="1" applyAlignment="1">
      <alignment vertical="center" wrapText="1"/>
    </xf>
    <xf numFmtId="179" fontId="50" fillId="0" borderId="0" xfId="333" applyNumberFormat="1" applyFont="1" applyFill="1" applyBorder="1" applyAlignment="1">
      <alignment vertical="center" wrapText="1"/>
    </xf>
    <xf numFmtId="179" fontId="50" fillId="0" borderId="4" xfId="333" applyNumberFormat="1" applyFont="1" applyFill="1" applyBorder="1" applyAlignment="1">
      <alignment horizontal="right" vertical="center"/>
    </xf>
    <xf numFmtId="1" fontId="50" fillId="0" borderId="0" xfId="333" applyNumberFormat="1" applyFont="1" applyFill="1" applyBorder="1" applyAlignment="1">
      <alignment horizontal="center" vertical="center"/>
    </xf>
    <xf numFmtId="192" fontId="50" fillId="0" borderId="0" xfId="0" applyNumberFormat="1" applyFont="1" applyFill="1" applyBorder="1" applyAlignment="1">
      <alignment horizontal="center" vertical="center" wrapText="1"/>
    </xf>
    <xf numFmtId="0" fontId="45" fillId="0" borderId="0" xfId="0" applyFont="1" applyAlignment="1">
      <alignment horizontal="center" vertical="center"/>
    </xf>
    <xf numFmtId="0" fontId="46" fillId="0" borderId="0" xfId="0" applyFont="1" applyAlignment="1">
      <alignment horizontal="center" vertical="center"/>
    </xf>
    <xf numFmtId="0" fontId="47" fillId="0" borderId="13" xfId="0" applyFont="1" applyBorder="1" applyAlignment="1">
      <alignment horizontal="center" vertical="center"/>
    </xf>
    <xf numFmtId="0" fontId="47" fillId="0" borderId="4" xfId="0" applyFont="1" applyBorder="1" applyAlignment="1">
      <alignment horizontal="center" vertical="center"/>
    </xf>
    <xf numFmtId="0" fontId="47" fillId="0" borderId="5" xfId="0" applyFont="1" applyBorder="1" applyAlignment="1">
      <alignment horizontal="center" vertical="center"/>
    </xf>
    <xf numFmtId="0" fontId="47" fillId="0" borderId="12" xfId="0" applyFont="1" applyBorder="1" applyAlignment="1">
      <alignment horizontal="center" vertical="center"/>
    </xf>
    <xf numFmtId="0" fontId="47" fillId="0" borderId="7" xfId="0" applyFont="1" applyBorder="1" applyAlignment="1">
      <alignment horizontal="center" vertical="center"/>
    </xf>
    <xf numFmtId="0" fontId="47" fillId="0" borderId="8" xfId="0" applyFont="1" applyBorder="1" applyAlignment="1">
      <alignment horizontal="center" vertical="center"/>
    </xf>
    <xf numFmtId="0" fontId="47" fillId="0" borderId="12" xfId="0" applyFont="1" applyBorder="1" applyAlignment="1">
      <alignment horizontal="center" vertical="center" wrapText="1"/>
    </xf>
    <xf numFmtId="0" fontId="47" fillId="0" borderId="7" xfId="0" applyFont="1" applyBorder="1" applyAlignment="1">
      <alignment horizontal="center" vertical="center" wrapText="1"/>
    </xf>
    <xf numFmtId="0" fontId="47" fillId="0" borderId="8" xfId="0" applyFont="1" applyBorder="1" applyAlignment="1">
      <alignment horizontal="center" vertical="center" wrapText="1"/>
    </xf>
    <xf numFmtId="0" fontId="47" fillId="0" borderId="0" xfId="0" applyFont="1" applyBorder="1" applyAlignment="1">
      <alignment horizontal="center" vertical="center" wrapText="1"/>
    </xf>
    <xf numFmtId="0" fontId="47" fillId="0" borderId="0" xfId="0" applyFont="1" applyBorder="1" applyAlignment="1">
      <alignment horizontal="center" vertical="center"/>
    </xf>
    <xf numFmtId="0" fontId="47" fillId="0" borderId="6" xfId="0" applyFont="1" applyBorder="1" applyAlignment="1">
      <alignment horizontal="center" vertical="center"/>
    </xf>
    <xf numFmtId="0" fontId="47" fillId="0" borderId="21" xfId="0" applyFont="1" applyBorder="1" applyAlignment="1">
      <alignment horizontal="center" vertical="center"/>
    </xf>
    <xf numFmtId="0" fontId="47" fillId="0" borderId="22" xfId="0" applyFont="1" applyBorder="1" applyAlignment="1">
      <alignment horizontal="center" vertical="center"/>
    </xf>
    <xf numFmtId="0" fontId="56" fillId="0" borderId="16" xfId="0" applyFont="1" applyFill="1" applyBorder="1" applyAlignment="1">
      <alignment horizontal="center" vertical="center"/>
    </xf>
    <xf numFmtId="0" fontId="56" fillId="0" borderId="2" xfId="0" applyFont="1" applyFill="1" applyBorder="1" applyAlignment="1">
      <alignment horizontal="center" vertical="center"/>
    </xf>
    <xf numFmtId="0" fontId="56" fillId="0" borderId="17" xfId="0" applyFont="1" applyFill="1" applyBorder="1" applyAlignment="1">
      <alignment horizontal="center" vertical="center"/>
    </xf>
    <xf numFmtId="0" fontId="46" fillId="0" borderId="0" xfId="0" applyFont="1" applyFill="1" applyAlignment="1">
      <alignment horizontal="center" vertical="center"/>
    </xf>
    <xf numFmtId="0" fontId="56" fillId="0" borderId="19" xfId="0" applyFont="1" applyFill="1" applyBorder="1" applyAlignment="1">
      <alignment horizontal="center" vertical="center" wrapText="1"/>
    </xf>
    <xf numFmtId="0" fontId="56" fillId="0" borderId="15" xfId="0" applyFont="1" applyFill="1" applyBorder="1" applyAlignment="1">
      <alignment horizontal="center" vertical="center"/>
    </xf>
    <xf numFmtId="203" fontId="56" fillId="0" borderId="9" xfId="0" applyNumberFormat="1" applyFont="1" applyFill="1" applyBorder="1" applyAlignment="1">
      <alignment horizontal="center" vertical="center" wrapText="1"/>
    </xf>
    <xf numFmtId="203" fontId="56" fillId="0" borderId="8" xfId="0" applyNumberFormat="1" applyFont="1" applyFill="1" applyBorder="1" applyAlignment="1">
      <alignment horizontal="center" vertical="center"/>
    </xf>
    <xf numFmtId="0" fontId="56" fillId="0" borderId="17" xfId="0" applyNumberFormat="1" applyFont="1" applyFill="1" applyBorder="1" applyAlignment="1">
      <alignment horizontal="center" vertical="center" wrapText="1"/>
    </xf>
    <xf numFmtId="0" fontId="56" fillId="0" borderId="17" xfId="0" applyNumberFormat="1" applyFont="1" applyFill="1" applyBorder="1" applyAlignment="1">
      <alignment horizontal="center" vertical="center"/>
    </xf>
    <xf numFmtId="0" fontId="56" fillId="0" borderId="9" xfId="0" applyFont="1" applyFill="1" applyBorder="1" applyAlignment="1">
      <alignment horizontal="center" vertical="center" wrapText="1"/>
    </xf>
    <xf numFmtId="0" fontId="56" fillId="0" borderId="7" xfId="0" applyFont="1" applyFill="1" applyBorder="1" applyAlignment="1">
      <alignment horizontal="center" vertical="center"/>
    </xf>
    <xf numFmtId="0" fontId="56" fillId="0" borderId="8" xfId="0" applyFont="1" applyFill="1" applyBorder="1" applyAlignment="1">
      <alignment horizontal="center" vertical="center"/>
    </xf>
    <xf numFmtId="0" fontId="56" fillId="0" borderId="11" xfId="0" applyFont="1" applyFill="1" applyBorder="1" applyAlignment="1">
      <alignment horizontal="center" vertical="center" wrapText="1"/>
    </xf>
    <xf numFmtId="0" fontId="56" fillId="0" borderId="0" xfId="0" applyFont="1" applyFill="1" applyBorder="1" applyAlignment="1">
      <alignment horizontal="center" vertical="center"/>
    </xf>
    <xf numFmtId="0" fontId="56" fillId="0" borderId="6" xfId="0" applyFont="1" applyFill="1" applyBorder="1" applyAlignment="1">
      <alignment horizontal="center" vertical="center"/>
    </xf>
    <xf numFmtId="0" fontId="47" fillId="0" borderId="25" xfId="0" applyFont="1" applyBorder="1" applyAlignment="1">
      <alignment horizontal="center" vertical="center" wrapText="1"/>
    </xf>
    <xf numFmtId="0" fontId="47" fillId="0" borderId="18" xfId="0" applyFont="1" applyBorder="1" applyAlignment="1">
      <alignment horizontal="center" vertical="center"/>
    </xf>
    <xf numFmtId="0" fontId="47" fillId="0" borderId="15" xfId="0" applyFont="1" applyBorder="1" applyAlignment="1">
      <alignment horizontal="center" vertical="center"/>
    </xf>
    <xf numFmtId="179" fontId="45" fillId="0" borderId="0" xfId="333" applyFont="1" applyAlignment="1">
      <alignment horizontal="center"/>
    </xf>
    <xf numFmtId="0" fontId="47" fillId="0" borderId="23" xfId="0" applyFont="1" applyBorder="1" applyAlignment="1">
      <alignment horizontal="center" vertical="center"/>
    </xf>
    <xf numFmtId="0" fontId="47" fillId="0" borderId="11" xfId="0" applyFont="1" applyFill="1" applyBorder="1" applyAlignment="1">
      <alignment horizontal="left" vertical="center"/>
    </xf>
    <xf numFmtId="0" fontId="47" fillId="0" borderId="0" xfId="0" applyFont="1" applyFill="1" applyBorder="1" applyAlignment="1">
      <alignment horizontal="left" vertical="center"/>
    </xf>
    <xf numFmtId="0" fontId="45" fillId="0" borderId="0" xfId="0" applyFont="1" applyAlignment="1">
      <alignment vertical="center"/>
    </xf>
    <xf numFmtId="0" fontId="47" fillId="0" borderId="24" xfId="0" applyFont="1" applyBorder="1" applyAlignment="1">
      <alignment horizontal="center" vertical="center"/>
    </xf>
    <xf numFmtId="0" fontId="47" fillId="0" borderId="24" xfId="0" applyFont="1" applyBorder="1" applyAlignment="1">
      <alignment horizontal="center" vertical="center" wrapText="1"/>
    </xf>
    <xf numFmtId="49" fontId="47" fillId="0" borderId="12" xfId="0" applyNumberFormat="1" applyFont="1" applyBorder="1" applyAlignment="1">
      <alignment horizontal="center" vertical="center"/>
    </xf>
    <xf numFmtId="49" fontId="47" fillId="0" borderId="24" xfId="0" applyNumberFormat="1" applyFont="1" applyBorder="1" applyAlignment="1">
      <alignment horizontal="center" vertical="center"/>
    </xf>
    <xf numFmtId="49" fontId="47" fillId="0" borderId="22" xfId="0" applyNumberFormat="1" applyFont="1" applyBorder="1" applyAlignment="1">
      <alignment horizontal="center" vertical="center"/>
    </xf>
    <xf numFmtId="49" fontId="47" fillId="0" borderId="23" xfId="0" applyNumberFormat="1" applyFont="1" applyBorder="1" applyAlignment="1">
      <alignment horizontal="center" vertical="center"/>
    </xf>
    <xf numFmtId="49" fontId="47" fillId="0" borderId="12" xfId="0" applyNumberFormat="1" applyFont="1" applyBorder="1" applyAlignment="1">
      <alignment horizontal="center" vertical="center" wrapText="1"/>
    </xf>
    <xf numFmtId="49" fontId="47" fillId="0" borderId="7" xfId="0" applyNumberFormat="1" applyFont="1" applyBorder="1" applyAlignment="1">
      <alignment horizontal="center" vertical="center" wrapText="1"/>
    </xf>
    <xf numFmtId="49" fontId="47" fillId="0" borderId="8" xfId="0" applyNumberFormat="1" applyFont="1" applyBorder="1" applyAlignment="1">
      <alignment horizontal="center" vertical="center" wrapText="1"/>
    </xf>
    <xf numFmtId="49" fontId="45" fillId="0" borderId="0" xfId="0" applyNumberFormat="1" applyFont="1" applyBorder="1" applyAlignment="1">
      <alignment horizontal="center" vertical="center"/>
    </xf>
    <xf numFmtId="49" fontId="45" fillId="0" borderId="0" xfId="0" applyNumberFormat="1" applyFont="1" applyAlignment="1">
      <alignment horizontal="center" vertical="center"/>
    </xf>
    <xf numFmtId="49" fontId="47" fillId="0" borderId="12" xfId="0" applyNumberFormat="1" applyFont="1" applyFill="1" applyBorder="1" applyAlignment="1">
      <alignment horizontal="center" vertical="center" wrapText="1"/>
    </xf>
    <xf numFmtId="49" fontId="47" fillId="0" borderId="7" xfId="0" applyNumberFormat="1" applyFont="1" applyFill="1" applyBorder="1" applyAlignment="1">
      <alignment horizontal="center" vertical="center" wrapText="1"/>
    </xf>
    <xf numFmtId="49" fontId="47" fillId="0" borderId="21" xfId="0" applyNumberFormat="1" applyFont="1" applyFill="1" applyBorder="1" applyAlignment="1">
      <alignment horizontal="center" vertical="center"/>
    </xf>
    <xf numFmtId="49" fontId="47" fillId="0" borderId="22" xfId="0" applyNumberFormat="1" applyFont="1" applyFill="1" applyBorder="1" applyAlignment="1">
      <alignment horizontal="center" vertical="center"/>
    </xf>
    <xf numFmtId="49" fontId="47" fillId="0" borderId="24" xfId="0" applyNumberFormat="1" applyFont="1" applyFill="1" applyBorder="1" applyAlignment="1">
      <alignment horizontal="center" vertical="center"/>
    </xf>
    <xf numFmtId="49" fontId="47" fillId="0" borderId="13" xfId="0" applyNumberFormat="1" applyFont="1" applyFill="1" applyBorder="1" applyAlignment="1">
      <alignment horizontal="center" vertical="center"/>
    </xf>
    <xf numFmtId="49" fontId="45" fillId="0" borderId="0" xfId="0" applyNumberFormat="1" applyFont="1" applyFill="1" applyAlignment="1">
      <alignment horizontal="center" vertical="center"/>
    </xf>
    <xf numFmtId="49" fontId="45" fillId="0" borderId="0" xfId="0" applyNumberFormat="1" applyFont="1" applyFill="1" applyBorder="1" applyAlignment="1">
      <alignment horizontal="center" vertical="center"/>
    </xf>
    <xf numFmtId="0" fontId="45" fillId="0" borderId="0" xfId="0" applyFont="1" applyBorder="1" applyAlignment="1">
      <alignment horizontal="center" vertical="center"/>
    </xf>
    <xf numFmtId="0" fontId="47" fillId="0" borderId="25" xfId="0" applyFont="1" applyBorder="1" applyAlignment="1">
      <alignment horizontal="center" vertical="center"/>
    </xf>
    <xf numFmtId="0" fontId="47" fillId="0" borderId="13" xfId="0" applyFont="1" applyBorder="1" applyAlignment="1">
      <alignment horizontal="center" vertical="center" wrapText="1"/>
    </xf>
    <xf numFmtId="0" fontId="47" fillId="0" borderId="0" xfId="0" applyFont="1" applyBorder="1" applyAlignment="1">
      <alignment horizontal="right" vertical="center"/>
    </xf>
    <xf numFmtId="0" fontId="47" fillId="0" borderId="0" xfId="0" applyFont="1" applyAlignment="1">
      <alignment horizontal="right" vertical="center"/>
    </xf>
    <xf numFmtId="0" fontId="45" fillId="0" borderId="0" xfId="0" applyFont="1" applyBorder="1" applyAlignment="1">
      <alignment horizontal="center"/>
    </xf>
    <xf numFmtId="0" fontId="45" fillId="0" borderId="0" xfId="0" applyFont="1" applyAlignment="1">
      <alignment horizontal="center"/>
    </xf>
    <xf numFmtId="179" fontId="47" fillId="0" borderId="18" xfId="333" applyFont="1" applyBorder="1" applyAlignment="1">
      <alignment horizontal="center" vertical="center" wrapText="1"/>
    </xf>
    <xf numFmtId="179" fontId="47" fillId="0" borderId="15" xfId="333" applyFont="1" applyBorder="1" applyAlignment="1">
      <alignment horizontal="center" vertical="center" wrapText="1"/>
    </xf>
    <xf numFmtId="179" fontId="47" fillId="0" borderId="12" xfId="333" applyFont="1" applyBorder="1" applyAlignment="1">
      <alignment horizontal="center" vertical="center" wrapText="1"/>
    </xf>
    <xf numFmtId="179" fontId="47" fillId="0" borderId="8" xfId="333" applyFont="1" applyBorder="1" applyAlignment="1">
      <alignment horizontal="center" vertical="center" wrapText="1"/>
    </xf>
    <xf numFmtId="179" fontId="47" fillId="0" borderId="8" xfId="333" applyFont="1" applyBorder="1" applyAlignment="1">
      <alignment horizontal="center" vertical="center"/>
    </xf>
    <xf numFmtId="179" fontId="47" fillId="0" borderId="13" xfId="333" applyFont="1" applyBorder="1" applyAlignment="1">
      <alignment horizontal="center" vertical="center" wrapText="1"/>
    </xf>
    <xf numFmtId="179" fontId="47" fillId="0" borderId="5" xfId="333" applyFont="1" applyBorder="1" applyAlignment="1">
      <alignment horizontal="center" vertical="center"/>
    </xf>
    <xf numFmtId="179" fontId="12" fillId="0" borderId="12" xfId="333" applyFont="1" applyBorder="1" applyAlignment="1">
      <alignment horizontal="center" vertical="center"/>
    </xf>
    <xf numFmtId="179" fontId="12" fillId="0" borderId="7" xfId="333" applyFont="1" applyBorder="1" applyAlignment="1">
      <alignment horizontal="center" vertical="center"/>
    </xf>
    <xf numFmtId="179" fontId="12" fillId="0" borderId="8" xfId="333" applyFont="1" applyBorder="1" applyAlignment="1">
      <alignment horizontal="center" vertical="center"/>
    </xf>
    <xf numFmtId="179" fontId="12" fillId="0" borderId="13" xfId="333" applyFont="1" applyBorder="1" applyAlignment="1">
      <alignment horizontal="center" vertical="center"/>
    </xf>
    <xf numFmtId="179" fontId="12" fillId="0" borderId="4" xfId="333" applyFont="1" applyBorder="1" applyAlignment="1">
      <alignment horizontal="center" vertical="center"/>
    </xf>
    <xf numFmtId="179" fontId="12" fillId="0" borderId="5" xfId="333" applyFont="1" applyBorder="1" applyAlignment="1">
      <alignment horizontal="center" vertical="center"/>
    </xf>
    <xf numFmtId="1" fontId="12" fillId="0" borderId="12" xfId="0" applyNumberFormat="1" applyFont="1" applyBorder="1" applyAlignment="1">
      <alignment horizontal="center" vertical="center" wrapText="1"/>
    </xf>
    <xf numFmtId="1" fontId="12" fillId="0" borderId="13" xfId="0" applyNumberFormat="1" applyFont="1" applyBorder="1" applyAlignment="1">
      <alignment horizontal="center" vertical="center"/>
    </xf>
    <xf numFmtId="1" fontId="12" fillId="0" borderId="7" xfId="0" applyNumberFormat="1" applyFont="1" applyBorder="1" applyAlignment="1">
      <alignment horizontal="center" vertical="center"/>
    </xf>
    <xf numFmtId="1" fontId="12" fillId="0" borderId="4" xfId="0" applyNumberFormat="1" applyFont="1" applyBorder="1" applyAlignment="1">
      <alignment horizontal="center" vertical="center"/>
    </xf>
    <xf numFmtId="1" fontId="12" fillId="0" borderId="8" xfId="0" applyNumberFormat="1" applyFont="1" applyBorder="1" applyAlignment="1">
      <alignment horizontal="center" vertical="center"/>
    </xf>
    <xf numFmtId="1" fontId="12" fillId="0" borderId="5" xfId="0" applyNumberFormat="1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1" fontId="12" fillId="0" borderId="24" xfId="0" applyNumberFormat="1" applyFont="1" applyBorder="1" applyAlignment="1">
      <alignment horizontal="center" vertical="center" wrapText="1"/>
    </xf>
    <xf numFmtId="1" fontId="12" fillId="0" borderId="0" xfId="0" applyNumberFormat="1" applyFont="1" applyBorder="1" applyAlignment="1">
      <alignment horizontal="center" vertical="center"/>
    </xf>
    <xf numFmtId="1" fontId="12" fillId="0" borderId="6" xfId="0" applyNumberFormat="1" applyFont="1" applyBorder="1" applyAlignment="1">
      <alignment horizontal="center" vertical="center"/>
    </xf>
    <xf numFmtId="1" fontId="12" fillId="0" borderId="24" xfId="0" applyNumberFormat="1" applyFont="1" applyBorder="1" applyAlignment="1">
      <alignment horizontal="center" vertical="center"/>
    </xf>
    <xf numFmtId="182" fontId="47" fillId="0" borderId="7" xfId="333" applyNumberFormat="1" applyFont="1" applyBorder="1" applyAlignment="1">
      <alignment horizontal="center" vertical="center"/>
    </xf>
    <xf numFmtId="182" fontId="47" fillId="0" borderId="4" xfId="333" applyNumberFormat="1" applyFont="1" applyBorder="1" applyAlignment="1">
      <alignment horizontal="center" vertical="center"/>
    </xf>
    <xf numFmtId="3" fontId="53" fillId="0" borderId="12" xfId="0" applyNumberFormat="1" applyFont="1" applyBorder="1" applyAlignment="1">
      <alignment horizontal="center" vertical="center"/>
    </xf>
    <xf numFmtId="3" fontId="53" fillId="0" borderId="24" xfId="0" applyNumberFormat="1" applyFont="1" applyBorder="1" applyAlignment="1">
      <alignment horizontal="center" vertical="center"/>
    </xf>
    <xf numFmtId="3" fontId="53" fillId="0" borderId="13" xfId="0" applyNumberFormat="1" applyFont="1" applyBorder="1" applyAlignment="1">
      <alignment horizontal="center" vertical="center"/>
    </xf>
    <xf numFmtId="3" fontId="45" fillId="0" borderId="0" xfId="0" applyNumberFormat="1" applyFont="1" applyAlignment="1">
      <alignment horizontal="center"/>
    </xf>
    <xf numFmtId="182" fontId="11" fillId="0" borderId="0" xfId="0" applyNumberFormat="1" applyFont="1" applyAlignment="1">
      <alignment horizontal="center"/>
    </xf>
    <xf numFmtId="1" fontId="47" fillId="0" borderId="12" xfId="0" applyNumberFormat="1" applyFont="1" applyBorder="1" applyAlignment="1">
      <alignment horizontal="center" vertical="center"/>
    </xf>
    <xf numFmtId="1" fontId="47" fillId="0" borderId="24" xfId="0" applyNumberFormat="1" applyFont="1" applyBorder="1" applyAlignment="1">
      <alignment horizontal="center" vertical="center"/>
    </xf>
    <xf numFmtId="1" fontId="47" fillId="0" borderId="8" xfId="0" applyNumberFormat="1" applyFont="1" applyBorder="1" applyAlignment="1">
      <alignment horizontal="center" vertical="center"/>
    </xf>
    <xf numFmtId="1" fontId="47" fillId="0" borderId="6" xfId="0" applyNumberFormat="1" applyFont="1" applyBorder="1" applyAlignment="1">
      <alignment horizontal="center" vertical="center"/>
    </xf>
    <xf numFmtId="0" fontId="47" fillId="0" borderId="0" xfId="0" applyFont="1" applyBorder="1" applyAlignment="1">
      <alignment horizontal="left" vertical="center"/>
    </xf>
    <xf numFmtId="0" fontId="47" fillId="0" borderId="24" xfId="0" applyFont="1" applyBorder="1" applyAlignment="1">
      <alignment vertical="center"/>
    </xf>
    <xf numFmtId="1" fontId="47" fillId="0" borderId="13" xfId="0" applyNumberFormat="1" applyFont="1" applyBorder="1" applyAlignment="1">
      <alignment horizontal="center" vertical="center"/>
    </xf>
    <xf numFmtId="1" fontId="47" fillId="0" borderId="5" xfId="0" applyNumberFormat="1" applyFont="1" applyBorder="1" applyAlignment="1">
      <alignment horizontal="center" vertical="center"/>
    </xf>
    <xf numFmtId="3" fontId="47" fillId="0" borderId="7" xfId="0" applyNumberFormat="1" applyFont="1" applyBorder="1" applyAlignment="1">
      <alignment horizontal="center" vertical="center"/>
    </xf>
    <xf numFmtId="3" fontId="47" fillId="0" borderId="8" xfId="0" applyNumberFormat="1" applyFont="1" applyBorder="1" applyAlignment="1">
      <alignment horizontal="center" vertical="center"/>
    </xf>
    <xf numFmtId="3" fontId="47" fillId="0" borderId="4" xfId="0" applyNumberFormat="1" applyFont="1" applyBorder="1" applyAlignment="1">
      <alignment horizontal="center" vertical="center"/>
    </xf>
    <xf numFmtId="3" fontId="47" fillId="0" borderId="5" xfId="0" applyNumberFormat="1" applyFont="1" applyBorder="1" applyAlignment="1">
      <alignment horizontal="center" vertical="center"/>
    </xf>
  </cellXfs>
  <cellStyles count="642">
    <cellStyle name="20% - 강조색1 2" xfId="344"/>
    <cellStyle name="20% - 강조색6 2" xfId="345"/>
    <cellStyle name="40% - 강조색3 2" xfId="346"/>
    <cellStyle name="40% - 강조색3 3" xfId="395"/>
    <cellStyle name="40% - 강조색3 3 2" xfId="595"/>
    <cellStyle name="ÅëÈ­ [0]_¼ÕÀÍ¿¹»ê" xfId="1"/>
    <cellStyle name="AeE­ [0]_¼OAI¿¹≫e" xfId="2"/>
    <cellStyle name="ÅëÈ­ [0]_ÀÎ°Çºñ,¿ÜÁÖºñ" xfId="3"/>
    <cellStyle name="AeE­ [0]_AI°Cºn,μμ±Þºn" xfId="4"/>
    <cellStyle name="ÅëÈ­ [0]_laroux" xfId="5"/>
    <cellStyle name="AeE­ [0]_laroux_1" xfId="6"/>
    <cellStyle name="ÅëÈ­ [0]_laroux_1" xfId="7"/>
    <cellStyle name="AeE­ [0]_laroux_1 10" xfId="564"/>
    <cellStyle name="ÅëÈ­ [0]_laroux_1 10" xfId="565"/>
    <cellStyle name="AeE­ [0]_laroux_1 11" xfId="604"/>
    <cellStyle name="ÅëÈ­ [0]_laroux_1 11" xfId="603"/>
    <cellStyle name="AeE­ [0]_laroux_1 12" xfId="615"/>
    <cellStyle name="ÅëÈ­ [0]_laroux_1 12" xfId="616"/>
    <cellStyle name="AeE­ [0]_laroux_1 2" xfId="393"/>
    <cellStyle name="ÅëÈ­ [0]_laroux_1 2" xfId="392"/>
    <cellStyle name="AeE­ [0]_laroux_1 3" xfId="396"/>
    <cellStyle name="ÅëÈ­ [0]_laroux_1 3" xfId="397"/>
    <cellStyle name="AeE­ [0]_laroux_1 4" xfId="421"/>
    <cellStyle name="ÅëÈ­ [0]_laroux_1 4" xfId="422"/>
    <cellStyle name="AeE­ [0]_laroux_1 5" xfId="546"/>
    <cellStyle name="ÅëÈ­ [0]_laroux_1 5" xfId="545"/>
    <cellStyle name="AeE­ [0]_laroux_1 6" xfId="549"/>
    <cellStyle name="ÅëÈ­ [0]_laroux_1 6" xfId="420"/>
    <cellStyle name="AeE­ [0]_laroux_1 7" xfId="548"/>
    <cellStyle name="ÅëÈ­ [0]_laroux_1 7" xfId="547"/>
    <cellStyle name="AeE­ [0]_laroux_1 8" xfId="560"/>
    <cellStyle name="ÅëÈ­ [0]_laroux_1 8" xfId="557"/>
    <cellStyle name="AeE­ [0]_laroux_1 9" xfId="561"/>
    <cellStyle name="ÅëÈ­ [0]_laroux_1 9" xfId="555"/>
    <cellStyle name="AeE­ [0]_laroux_1_02 08-전기,가스,수도" xfId="8"/>
    <cellStyle name="ÅëÈ­ [0]_laroux_1_02 08-전기,가스,수도" xfId="9"/>
    <cellStyle name="AeE­ [0]_laroux_1_43-10주택" xfId="10"/>
    <cellStyle name="ÅëÈ­ [0]_laroux_1_43-10주택" xfId="11"/>
    <cellStyle name="AeE­ [0]_laroux_1_45-09 유통 금융 보험 및 기타서비스(97-109)" xfId="12"/>
    <cellStyle name="ÅëÈ­ [0]_laroux_1_45-09 유통 금융 보험 및 기타서비스(97-109)" xfId="13"/>
    <cellStyle name="AeE­ [0]_laroux_1_46-09 유통 금융 보험 및 기타서비스" xfId="14"/>
    <cellStyle name="ÅëÈ­ [0]_laroux_1_46-09 유통 금융 보험 및 기타서비스" xfId="15"/>
    <cellStyle name="AeE­ [0]_laroux_1_46-11 교통 관광 및 정보통신" xfId="16"/>
    <cellStyle name="ÅëÈ­ [0]_laroux_1_46-11 교통 관광 및 정보통신" xfId="17"/>
    <cellStyle name="AeE­ [0]_laroux_1_48-10 주택 건설" xfId="18"/>
    <cellStyle name="ÅëÈ­ [0]_laroux_1_48-10 주택 건설" xfId="19"/>
    <cellStyle name="AeE­ [0]_laroux_1_48-11 교통 관광 및 정보통신" xfId="20"/>
    <cellStyle name="ÅëÈ­ [0]_laroux_1_48-11 교통 관광 및 정보통신" xfId="21"/>
    <cellStyle name="AeE­ [0]_laroux_1_99 재가노인복지시설" xfId="22"/>
    <cellStyle name="ÅëÈ­ [0]_laroux_1_99 재가노인복지시설" xfId="23"/>
    <cellStyle name="AeE­ [0]_laroux_1_99 친환경농산물 인증현황" xfId="24"/>
    <cellStyle name="ÅëÈ­ [0]_laroux_1_99 친환경농산물 인증현황" xfId="25"/>
    <cellStyle name="AeE­ [0]_laroux_1_유통업체현황" xfId="26"/>
    <cellStyle name="ÅëÈ­ [0]_laroux_1_유통업체현황" xfId="27"/>
    <cellStyle name="AeE­ [0]_laroux_2" xfId="28"/>
    <cellStyle name="ÅëÈ­ [0]_laroux_2" xfId="29"/>
    <cellStyle name="AeE­ [0]_laroux_2 10" xfId="566"/>
    <cellStyle name="ÅëÈ­ [0]_laroux_2 10" xfId="567"/>
    <cellStyle name="AeE­ [0]_laroux_2 11" xfId="614"/>
    <cellStyle name="ÅëÈ­ [0]_laroux_2 11" xfId="592"/>
    <cellStyle name="AeE­ [0]_laroux_2 12" xfId="617"/>
    <cellStyle name="ÅëÈ­ [0]_laroux_2 12" xfId="618"/>
    <cellStyle name="AeE­ [0]_laroux_2 2" xfId="391"/>
    <cellStyle name="ÅëÈ­ [0]_laroux_2 2" xfId="390"/>
    <cellStyle name="AeE­ [0]_laroux_2 3" xfId="398"/>
    <cellStyle name="ÅëÈ­ [0]_laroux_2 3" xfId="399"/>
    <cellStyle name="AeE­ [0]_laroux_2 4" xfId="429"/>
    <cellStyle name="ÅëÈ­ [0]_laroux_2 4" xfId="430"/>
    <cellStyle name="AeE­ [0]_laroux_2 5" xfId="540"/>
    <cellStyle name="ÅëÈ­ [0]_laroux_2 5" xfId="539"/>
    <cellStyle name="AeE­ [0]_laroux_2 6" xfId="426"/>
    <cellStyle name="ÅëÈ­ [0]_laroux_2 6" xfId="427"/>
    <cellStyle name="AeE­ [0]_laroux_2 7" xfId="542"/>
    <cellStyle name="ÅëÈ­ [0]_laroux_2 7" xfId="559"/>
    <cellStyle name="AeE­ [0]_laroux_2 8" xfId="423"/>
    <cellStyle name="ÅëÈ­ [0]_laroux_2 8" xfId="424"/>
    <cellStyle name="AeE­ [0]_laroux_2 9" xfId="544"/>
    <cellStyle name="ÅëÈ­ [0]_laroux_2 9" xfId="543"/>
    <cellStyle name="AeE­ [0]_laroux_2_02 08-전기,가스,수도" xfId="30"/>
    <cellStyle name="ÅëÈ­ [0]_laroux_2_02 08-전기,가스,수도" xfId="31"/>
    <cellStyle name="AeE­ [0]_laroux_2_41-06농림16" xfId="32"/>
    <cellStyle name="ÅëÈ­ [0]_laroux_2_41-06농림16" xfId="33"/>
    <cellStyle name="AeE­ [0]_laroux_2_41-06농림16 10" xfId="568"/>
    <cellStyle name="ÅëÈ­ [0]_laroux_2_41-06농림16 10" xfId="569"/>
    <cellStyle name="AeE­ [0]_laroux_2_41-06농림16 11" xfId="613"/>
    <cellStyle name="ÅëÈ­ [0]_laroux_2_41-06농림16 11" xfId="612"/>
    <cellStyle name="AeE­ [0]_laroux_2_41-06농림16 12" xfId="619"/>
    <cellStyle name="ÅëÈ­ [0]_laroux_2_41-06농림16 12" xfId="620"/>
    <cellStyle name="AeE­ [0]_laroux_2_41-06농림16 2" xfId="389"/>
    <cellStyle name="ÅëÈ­ [0]_laroux_2_41-06농림16 2" xfId="388"/>
    <cellStyle name="AeE­ [0]_laroux_2_41-06농림16 3" xfId="400"/>
    <cellStyle name="ÅëÈ­ [0]_laroux_2_41-06농림16 3" xfId="401"/>
    <cellStyle name="AeE­ [0]_laroux_2_41-06농림16 4" xfId="431"/>
    <cellStyle name="ÅëÈ­ [0]_laroux_2_41-06농림16 4" xfId="432"/>
    <cellStyle name="AeE­ [0]_laroux_2_41-06농림16 5" xfId="552"/>
    <cellStyle name="ÅëÈ­ [0]_laroux_2_41-06농림16 5" xfId="538"/>
    <cellStyle name="AeE­ [0]_laroux_2_41-06농림16 6" xfId="554"/>
    <cellStyle name="ÅëÈ­ [0]_laroux_2_41-06농림16 6" xfId="428"/>
    <cellStyle name="AeE­ [0]_laroux_2_41-06농림16 7" xfId="541"/>
    <cellStyle name="ÅëÈ­ [0]_laroux_2_41-06농림16 7" xfId="558"/>
    <cellStyle name="AeE­ [0]_laroux_2_41-06농림16 8" xfId="562"/>
    <cellStyle name="ÅëÈ­ [0]_laroux_2_41-06농림16 8" xfId="425"/>
    <cellStyle name="AeE­ [0]_laroux_2_41-06농림16 9" xfId="563"/>
    <cellStyle name="ÅëÈ­ [0]_laroux_2_41-06농림16 9" xfId="556"/>
    <cellStyle name="AeE­ [0]_laroux_2_41-06농림16_02 08-전기,가스,수도" xfId="34"/>
    <cellStyle name="ÅëÈ­ [0]_laroux_2_41-06농림16_02 08-전기,가스,수도" xfId="35"/>
    <cellStyle name="AeE­ [0]_laroux_2_41-06농림16_43-10주택" xfId="36"/>
    <cellStyle name="ÅëÈ­ [0]_laroux_2_41-06농림16_43-10주택" xfId="37"/>
    <cellStyle name="AeE­ [0]_laroux_2_41-06농림16_45-09 유통 금융 보험 및 기타서비스(97-109)" xfId="38"/>
    <cellStyle name="ÅëÈ­ [0]_laroux_2_41-06농림16_45-09 유통 금융 보험 및 기타서비스(97-109)" xfId="39"/>
    <cellStyle name="AeE­ [0]_laroux_2_41-06농림16_46-09 유통 금융 보험 및 기타서비스" xfId="40"/>
    <cellStyle name="ÅëÈ­ [0]_laroux_2_41-06농림16_46-09 유통 금융 보험 및 기타서비스" xfId="41"/>
    <cellStyle name="AeE­ [0]_laroux_2_41-06농림16_46-11 교통 관광 및 정보통신" xfId="42"/>
    <cellStyle name="ÅëÈ­ [0]_laroux_2_41-06농림16_46-11 교통 관광 및 정보통신" xfId="43"/>
    <cellStyle name="AeE­ [0]_laroux_2_41-06농림16_48-10 주택 건설" xfId="44"/>
    <cellStyle name="ÅëÈ­ [0]_laroux_2_41-06농림16_48-10 주택 건설" xfId="45"/>
    <cellStyle name="AeE­ [0]_laroux_2_41-06농림16_48-11 교통 관광 및 정보통신" xfId="46"/>
    <cellStyle name="ÅëÈ­ [0]_laroux_2_41-06농림16_48-11 교통 관광 및 정보통신" xfId="47"/>
    <cellStyle name="AeE­ [0]_laroux_2_41-06농림16_99 재가노인복지시설" xfId="48"/>
    <cellStyle name="ÅëÈ­ [0]_laroux_2_41-06농림16_99 재가노인복지시설" xfId="49"/>
    <cellStyle name="AeE­ [0]_laroux_2_41-06농림16_99 친환경농산물 인증현황" xfId="50"/>
    <cellStyle name="ÅëÈ­ [0]_laroux_2_41-06농림16_99 친환경농산물 인증현황" xfId="51"/>
    <cellStyle name="AeE­ [0]_laroux_2_41-06농림16_유통업체현황" xfId="52"/>
    <cellStyle name="ÅëÈ­ [0]_laroux_2_41-06농림16_유통업체현황" xfId="53"/>
    <cellStyle name="AeE­ [0]_laroux_2_41-06농림41" xfId="54"/>
    <cellStyle name="ÅëÈ­ [0]_laroux_2_41-06농림41" xfId="55"/>
    <cellStyle name="AeE­ [0]_laroux_2_43-10주택" xfId="56"/>
    <cellStyle name="ÅëÈ­ [0]_laroux_2_43-10주택" xfId="57"/>
    <cellStyle name="AeE­ [0]_laroux_2_45-09 유통 금융 보험 및 기타서비스(97-109)" xfId="58"/>
    <cellStyle name="ÅëÈ­ [0]_laroux_2_45-09 유통 금융 보험 및 기타서비스(97-109)" xfId="59"/>
    <cellStyle name="AeE­ [0]_laroux_2_46-09 유통 금융 보험 및 기타서비스" xfId="60"/>
    <cellStyle name="ÅëÈ­ [0]_laroux_2_46-09 유통 금융 보험 및 기타서비스" xfId="61"/>
    <cellStyle name="AeE­ [0]_laroux_2_46-11 교통 관광 및 정보통신" xfId="62"/>
    <cellStyle name="ÅëÈ­ [0]_laroux_2_46-11 교통 관광 및 정보통신" xfId="63"/>
    <cellStyle name="AeE­ [0]_laroux_2_48-10 주택 건설" xfId="64"/>
    <cellStyle name="ÅëÈ­ [0]_laroux_2_48-10 주택 건설" xfId="65"/>
    <cellStyle name="AeE­ [0]_laroux_2_48-11 교통 관광 및 정보통신" xfId="66"/>
    <cellStyle name="ÅëÈ­ [0]_laroux_2_48-11 교통 관광 및 정보통신" xfId="67"/>
    <cellStyle name="AeE­ [0]_laroux_2_99 재가노인복지시설" xfId="68"/>
    <cellStyle name="ÅëÈ­ [0]_laroux_2_99 재가노인복지시설" xfId="69"/>
    <cellStyle name="AeE­ [0]_laroux_2_99 친환경농산물 인증현황" xfId="70"/>
    <cellStyle name="ÅëÈ­ [0]_laroux_2_99 친환경농산물 인증현황" xfId="71"/>
    <cellStyle name="AeE­ [0]_laroux_2_유통업체현황" xfId="72"/>
    <cellStyle name="ÅëÈ­ [0]_laroux_2_유통업체현황" xfId="73"/>
    <cellStyle name="AeE­ [0]_Sheet1" xfId="74"/>
    <cellStyle name="ÅëÈ­ [0]_Sheet1" xfId="75"/>
    <cellStyle name="AeE­ [0]_Sheet1 10" xfId="570"/>
    <cellStyle name="ÅëÈ­ [0]_Sheet1 10" xfId="571"/>
    <cellStyle name="AeE­ [0]_Sheet1 11" xfId="591"/>
    <cellStyle name="ÅëÈ­ [0]_Sheet1 11" xfId="590"/>
    <cellStyle name="AeE­ [0]_Sheet1 12" xfId="621"/>
    <cellStyle name="ÅëÈ­ [0]_Sheet1 12" xfId="622"/>
    <cellStyle name="AeE­ [0]_Sheet1 2" xfId="387"/>
    <cellStyle name="ÅëÈ­ [0]_Sheet1 2" xfId="386"/>
    <cellStyle name="AeE­ [0]_Sheet1 3" xfId="402"/>
    <cellStyle name="ÅëÈ­ [0]_Sheet1 3" xfId="403"/>
    <cellStyle name="AeE­ [0]_Sheet1 4" xfId="442"/>
    <cellStyle name="ÅëÈ­ [0]_Sheet1 4" xfId="443"/>
    <cellStyle name="AeE­ [0]_Sheet1 5" xfId="533"/>
    <cellStyle name="ÅëÈ­ [0]_Sheet1 5" xfId="532"/>
    <cellStyle name="AeE­ [0]_Sheet1 6" xfId="434"/>
    <cellStyle name="ÅëÈ­ [0]_Sheet1 6" xfId="435"/>
    <cellStyle name="AeE­ [0]_Sheet1 7" xfId="537"/>
    <cellStyle name="ÅëÈ­ [0]_Sheet1 7" xfId="536"/>
    <cellStyle name="AeE­ [0]_Sheet1 8" xfId="433"/>
    <cellStyle name="ÅëÈ­ [0]_Sheet1 8" xfId="553"/>
    <cellStyle name="AeE­ [0]_Sheet1 9" xfId="551"/>
    <cellStyle name="ÅëÈ­ [0]_Sheet1 9" xfId="550"/>
    <cellStyle name="AeE­ [0]_Sheet1_02 08-전기,가스,수도" xfId="76"/>
    <cellStyle name="ÅëÈ­ [0]_Sheet1_02 08-전기,가스,수도" xfId="77"/>
    <cellStyle name="AeE­ [0]_Sheet1_43-10주택" xfId="78"/>
    <cellStyle name="ÅëÈ­ [0]_Sheet1_43-10주택" xfId="79"/>
    <cellStyle name="AeE­ [0]_Sheet1_45-09 유통 금융 보험 및 기타서비스(97-109)" xfId="80"/>
    <cellStyle name="ÅëÈ­ [0]_Sheet1_45-09 유통 금융 보험 및 기타서비스(97-109)" xfId="81"/>
    <cellStyle name="AeE­ [0]_Sheet1_46-09 유통 금융 보험 및 기타서비스" xfId="82"/>
    <cellStyle name="ÅëÈ­ [0]_Sheet1_46-09 유통 금융 보험 및 기타서비스" xfId="83"/>
    <cellStyle name="AeE­ [0]_Sheet1_46-11 교통 관광 및 정보통신" xfId="84"/>
    <cellStyle name="ÅëÈ­ [0]_Sheet1_46-11 교통 관광 및 정보통신" xfId="85"/>
    <cellStyle name="AeE­ [0]_Sheet1_48-10 주택 건설" xfId="86"/>
    <cellStyle name="ÅëÈ­ [0]_Sheet1_48-10 주택 건설" xfId="87"/>
    <cellStyle name="AeE­ [0]_Sheet1_48-11 교통 관광 및 정보통신" xfId="88"/>
    <cellStyle name="ÅëÈ­ [0]_Sheet1_48-11 교통 관광 및 정보통신" xfId="89"/>
    <cellStyle name="AeE­ [0]_Sheet1_99 재가노인복지시설" xfId="90"/>
    <cellStyle name="ÅëÈ­ [0]_Sheet1_99 재가노인복지시설" xfId="91"/>
    <cellStyle name="AeE­ [0]_Sheet1_99 친환경농산물 인증현황" xfId="92"/>
    <cellStyle name="ÅëÈ­ [0]_Sheet1_99 친환경농산물 인증현황" xfId="93"/>
    <cellStyle name="AeE­ [0]_Sheet1_유통업체현황" xfId="94"/>
    <cellStyle name="ÅëÈ­ [0]_Sheet1_유통업체현황" xfId="95"/>
    <cellStyle name="ÅëÈ­_¼ÕÀÍ¿¹»ê" xfId="96"/>
    <cellStyle name="AeE­_¼OAI¿¹≫e" xfId="97"/>
    <cellStyle name="ÅëÈ­_ÀÎ°Çºñ,¿ÜÁÖºñ" xfId="98"/>
    <cellStyle name="AeE­_AI°Cºn,μμ±Þºn" xfId="99"/>
    <cellStyle name="ÅëÈ­_laroux" xfId="100"/>
    <cellStyle name="AeE­_laroux_1" xfId="101"/>
    <cellStyle name="ÅëÈ­_laroux_1" xfId="102"/>
    <cellStyle name="AeE­_laroux_1 10" xfId="572"/>
    <cellStyle name="ÅëÈ­_laroux_1 10" xfId="573"/>
    <cellStyle name="AeE­_laroux_1 11" xfId="609"/>
    <cellStyle name="ÅëÈ­_laroux_1 11" xfId="602"/>
    <cellStyle name="AeE­_laroux_1 12" xfId="623"/>
    <cellStyle name="ÅëÈ­_laroux_1 12" xfId="624"/>
    <cellStyle name="AeE­_laroux_1 2" xfId="385"/>
    <cellStyle name="ÅëÈ­_laroux_1 2" xfId="384"/>
    <cellStyle name="AeE­_laroux_1 3" xfId="404"/>
    <cellStyle name="ÅëÈ­_laroux_1 3" xfId="405"/>
    <cellStyle name="AeE­_laroux_1 4" xfId="454"/>
    <cellStyle name="ÅëÈ­_laroux_1 4" xfId="455"/>
    <cellStyle name="AeE­_laroux_1 5" xfId="521"/>
    <cellStyle name="ÅëÈ­_laroux_1 5" xfId="520"/>
    <cellStyle name="AeE­_laroux_1 6" xfId="444"/>
    <cellStyle name="ÅëÈ­_laroux_1 6" xfId="445"/>
    <cellStyle name="AeE­_laroux_1 7" xfId="531"/>
    <cellStyle name="ÅëÈ­_laroux_1 7" xfId="530"/>
    <cellStyle name="AeE­_laroux_1 8" xfId="436"/>
    <cellStyle name="ÅëÈ­_laroux_1 8" xfId="437"/>
    <cellStyle name="AeE­_laroux_1 9" xfId="535"/>
    <cellStyle name="ÅëÈ­_laroux_1 9" xfId="534"/>
    <cellStyle name="AeE­_laroux_1_02 08-전기,가스,수도" xfId="103"/>
    <cellStyle name="ÅëÈ­_laroux_1_02 08-전기,가스,수도" xfId="104"/>
    <cellStyle name="AeE­_laroux_1_43-10주택" xfId="105"/>
    <cellStyle name="ÅëÈ­_laroux_1_43-10주택" xfId="106"/>
    <cellStyle name="AeE­_laroux_1_45-09 유통 금융 보험 및 기타서비스(97-109)" xfId="107"/>
    <cellStyle name="ÅëÈ­_laroux_1_45-09 유통 금융 보험 및 기타서비스(97-109)" xfId="108"/>
    <cellStyle name="AeE­_laroux_1_46-09 유통 금융 보험 및 기타서비스" xfId="109"/>
    <cellStyle name="ÅëÈ­_laroux_1_46-09 유통 금융 보험 및 기타서비스" xfId="110"/>
    <cellStyle name="AeE­_laroux_1_46-11 교통 관광 및 정보통신" xfId="111"/>
    <cellStyle name="ÅëÈ­_laroux_1_46-11 교통 관광 및 정보통신" xfId="112"/>
    <cellStyle name="AeE­_laroux_1_48-10 주택 건설" xfId="113"/>
    <cellStyle name="ÅëÈ­_laroux_1_48-10 주택 건설" xfId="114"/>
    <cellStyle name="AeE­_laroux_1_48-11 교통 관광 및 정보통신" xfId="115"/>
    <cellStyle name="ÅëÈ­_laroux_1_48-11 교통 관광 및 정보통신" xfId="116"/>
    <cellStyle name="AeE­_laroux_1_99 재가노인복지시설" xfId="117"/>
    <cellStyle name="ÅëÈ­_laroux_1_99 재가노인복지시설" xfId="118"/>
    <cellStyle name="AeE­_laroux_1_99 친환경농산물 인증현황" xfId="119"/>
    <cellStyle name="ÅëÈ­_laroux_1_99 친환경농산물 인증현황" xfId="120"/>
    <cellStyle name="AeE­_laroux_1_유통업체현황" xfId="121"/>
    <cellStyle name="ÅëÈ­_laroux_1_유통업체현황" xfId="122"/>
    <cellStyle name="AeE­_laroux_2" xfId="123"/>
    <cellStyle name="ÅëÈ­_laroux_2" xfId="124"/>
    <cellStyle name="AeE­_laroux_2 10" xfId="574"/>
    <cellStyle name="ÅëÈ­_laroux_2 10" xfId="575"/>
    <cellStyle name="AeE­_laroux_2 11" xfId="599"/>
    <cellStyle name="ÅëÈ­_laroux_2 11" xfId="605"/>
    <cellStyle name="AeE­_laroux_2 12" xfId="625"/>
    <cellStyle name="ÅëÈ­_laroux_2 12" xfId="626"/>
    <cellStyle name="AeE­_laroux_2 2" xfId="383"/>
    <cellStyle name="ÅëÈ­_laroux_2 2" xfId="382"/>
    <cellStyle name="AeE­_laroux_2 3" xfId="406"/>
    <cellStyle name="ÅëÈ­_laroux_2 3" xfId="407"/>
    <cellStyle name="AeE­_laroux_2 4" xfId="464"/>
    <cellStyle name="ÅëÈ­_laroux_2 4" xfId="465"/>
    <cellStyle name="AeE­_laroux_2 5" xfId="507"/>
    <cellStyle name="ÅëÈ­_laroux_2 5" xfId="506"/>
    <cellStyle name="AeE­_laroux_2 6" xfId="460"/>
    <cellStyle name="ÅëÈ­_laroux_2 6" xfId="461"/>
    <cellStyle name="AeE­_laroux_2 7" xfId="515"/>
    <cellStyle name="ÅëÈ­_laroux_2 7" xfId="514"/>
    <cellStyle name="AeE­_laroux_2 8" xfId="450"/>
    <cellStyle name="ÅëÈ­_laroux_2 8" xfId="451"/>
    <cellStyle name="AeE­_laroux_2 9" xfId="525"/>
    <cellStyle name="ÅëÈ­_laroux_2 9" xfId="524"/>
    <cellStyle name="AeE­_laroux_2_02 08-전기,가스,수도" xfId="125"/>
    <cellStyle name="ÅëÈ­_laroux_2_02 08-전기,가스,수도" xfId="126"/>
    <cellStyle name="AeE­_laroux_2_41-06농림16" xfId="127"/>
    <cellStyle name="ÅëÈ­_laroux_2_41-06농림16" xfId="128"/>
    <cellStyle name="AeE­_laroux_2_41-06농림16 10" xfId="576"/>
    <cellStyle name="ÅëÈ­_laroux_2_41-06농림16 10" xfId="577"/>
    <cellStyle name="AeE­_laroux_2_41-06농림16 11" xfId="606"/>
    <cellStyle name="ÅëÈ­_laroux_2_41-06농림16 11" xfId="598"/>
    <cellStyle name="AeE­_laroux_2_41-06농림16 12" xfId="627"/>
    <cellStyle name="ÅëÈ­_laroux_2_41-06농림16 12" xfId="628"/>
    <cellStyle name="AeE­_laroux_2_41-06농림16 2" xfId="381"/>
    <cellStyle name="ÅëÈ­_laroux_2_41-06농림16 2" xfId="380"/>
    <cellStyle name="AeE­_laroux_2_41-06농림16 3" xfId="408"/>
    <cellStyle name="ÅëÈ­_laroux_2_41-06농림16 3" xfId="409"/>
    <cellStyle name="AeE­_laroux_2_41-06농림16 4" xfId="466"/>
    <cellStyle name="ÅëÈ­_laroux_2_41-06농림16 4" xfId="467"/>
    <cellStyle name="AeE­_laroux_2_41-06농림16 5" xfId="505"/>
    <cellStyle name="ÅëÈ­_laroux_2_41-06농림16 5" xfId="504"/>
    <cellStyle name="AeE­_laroux_2_41-06농림16 6" xfId="462"/>
    <cellStyle name="ÅëÈ­_laroux_2_41-06농림16 6" xfId="463"/>
    <cellStyle name="AeE­_laroux_2_41-06농림16 7" xfId="513"/>
    <cellStyle name="ÅëÈ­_laroux_2_41-06농림16 7" xfId="512"/>
    <cellStyle name="AeE­_laroux_2_41-06농림16 8" xfId="452"/>
    <cellStyle name="ÅëÈ­_laroux_2_41-06농림16 8" xfId="453"/>
    <cellStyle name="AeE­_laroux_2_41-06농림16 9" xfId="523"/>
    <cellStyle name="ÅëÈ­_laroux_2_41-06농림16 9" xfId="522"/>
    <cellStyle name="AeE­_laroux_2_41-06농림16_02 08-전기,가스,수도" xfId="129"/>
    <cellStyle name="ÅëÈ­_laroux_2_41-06농림16_02 08-전기,가스,수도" xfId="130"/>
    <cellStyle name="AeE­_laroux_2_41-06농림16_43-10주택" xfId="131"/>
    <cellStyle name="ÅëÈ­_laroux_2_41-06농림16_43-10주택" xfId="132"/>
    <cellStyle name="AeE­_laroux_2_41-06농림16_45-09 유통 금융 보험 및 기타서비스(97-109)" xfId="133"/>
    <cellStyle name="ÅëÈ­_laroux_2_41-06농림16_45-09 유통 금융 보험 및 기타서비스(97-109)" xfId="134"/>
    <cellStyle name="AeE­_laroux_2_41-06농림16_46-09 유통 금융 보험 및 기타서비스" xfId="135"/>
    <cellStyle name="ÅëÈ­_laroux_2_41-06농림16_46-09 유통 금융 보험 및 기타서비스" xfId="136"/>
    <cellStyle name="AeE­_laroux_2_41-06농림16_46-11 교통 관광 및 정보통신" xfId="137"/>
    <cellStyle name="ÅëÈ­_laroux_2_41-06농림16_46-11 교통 관광 및 정보통신" xfId="138"/>
    <cellStyle name="AeE­_laroux_2_41-06농림16_48-10 주택 건설" xfId="139"/>
    <cellStyle name="ÅëÈ­_laroux_2_41-06농림16_48-10 주택 건설" xfId="140"/>
    <cellStyle name="AeE­_laroux_2_41-06농림16_48-11 교통 관광 및 정보통신" xfId="141"/>
    <cellStyle name="ÅëÈ­_laroux_2_41-06농림16_48-11 교통 관광 및 정보통신" xfId="142"/>
    <cellStyle name="AeE­_laroux_2_41-06농림16_99 재가노인복지시설" xfId="143"/>
    <cellStyle name="ÅëÈ­_laroux_2_41-06농림16_99 재가노인복지시설" xfId="144"/>
    <cellStyle name="AeE­_laroux_2_41-06농림16_99 친환경농산물 인증현황" xfId="145"/>
    <cellStyle name="ÅëÈ­_laroux_2_41-06농림16_99 친환경농산물 인증현황" xfId="146"/>
    <cellStyle name="AeE­_laroux_2_41-06농림16_유통업체현황" xfId="147"/>
    <cellStyle name="ÅëÈ­_laroux_2_41-06농림16_유통업체현황" xfId="148"/>
    <cellStyle name="AeE­_laroux_2_41-06농림41" xfId="149"/>
    <cellStyle name="ÅëÈ­_laroux_2_41-06농림41" xfId="150"/>
    <cellStyle name="AeE­_laroux_2_43-10주택" xfId="151"/>
    <cellStyle name="ÅëÈ­_laroux_2_43-10주택" xfId="152"/>
    <cellStyle name="AeE­_laroux_2_45-09 유통 금융 보험 및 기타서비스(97-109)" xfId="153"/>
    <cellStyle name="ÅëÈ­_laroux_2_45-09 유통 금융 보험 및 기타서비스(97-109)" xfId="154"/>
    <cellStyle name="AeE­_laroux_2_46-09 유통 금융 보험 및 기타서비스" xfId="155"/>
    <cellStyle name="ÅëÈ­_laroux_2_46-09 유통 금융 보험 및 기타서비스" xfId="156"/>
    <cellStyle name="AeE­_laroux_2_46-11 교통 관광 및 정보통신" xfId="157"/>
    <cellStyle name="ÅëÈ­_laroux_2_46-11 교통 관광 및 정보통신" xfId="158"/>
    <cellStyle name="AeE­_laroux_2_48-10 주택 건설" xfId="159"/>
    <cellStyle name="ÅëÈ­_laroux_2_48-10 주택 건설" xfId="160"/>
    <cellStyle name="AeE­_laroux_2_48-11 교통 관광 및 정보통신" xfId="161"/>
    <cellStyle name="ÅëÈ­_laroux_2_48-11 교통 관광 및 정보통신" xfId="162"/>
    <cellStyle name="AeE­_laroux_2_99 재가노인복지시설" xfId="163"/>
    <cellStyle name="ÅëÈ­_laroux_2_99 재가노인복지시설" xfId="164"/>
    <cellStyle name="AeE­_laroux_2_99 친환경농산물 인증현황" xfId="165"/>
    <cellStyle name="ÅëÈ­_laroux_2_99 친환경농산물 인증현황" xfId="166"/>
    <cellStyle name="AeE­_laroux_2_유통업체현황" xfId="167"/>
    <cellStyle name="ÅëÈ­_laroux_2_유통업체현황" xfId="168"/>
    <cellStyle name="AeE­_Sheet1" xfId="169"/>
    <cellStyle name="ÅëÈ­_Sheet1" xfId="170"/>
    <cellStyle name="AeE­_Sheet1 10" xfId="578"/>
    <cellStyle name="ÅëÈ­_Sheet1 10" xfId="579"/>
    <cellStyle name="AeE­_Sheet1 11" xfId="596"/>
    <cellStyle name="ÅëÈ­_Sheet1 11" xfId="600"/>
    <cellStyle name="AeE­_Sheet1 12" xfId="629"/>
    <cellStyle name="ÅëÈ­_Sheet1 12" xfId="630"/>
    <cellStyle name="AeE­_Sheet1 2" xfId="379"/>
    <cellStyle name="ÅëÈ­_Sheet1 2" xfId="378"/>
    <cellStyle name="AeE­_Sheet1 3" xfId="410"/>
    <cellStyle name="ÅëÈ­_Sheet1 3" xfId="411"/>
    <cellStyle name="AeE­_Sheet1 4" xfId="482"/>
    <cellStyle name="ÅëÈ­_Sheet1 4" xfId="483"/>
    <cellStyle name="AeE­_Sheet1 5" xfId="490"/>
    <cellStyle name="ÅëÈ­_Sheet1 5" xfId="489"/>
    <cellStyle name="AeE­_Sheet1 6" xfId="478"/>
    <cellStyle name="ÅëÈ­_Sheet1 6" xfId="479"/>
    <cellStyle name="AeE­_Sheet1 7" xfId="493"/>
    <cellStyle name="ÅëÈ­_Sheet1 7" xfId="492"/>
    <cellStyle name="AeE­_Sheet1 8" xfId="474"/>
    <cellStyle name="ÅëÈ­_Sheet1 8" xfId="475"/>
    <cellStyle name="AeE­_Sheet1 9" xfId="497"/>
    <cellStyle name="ÅëÈ­_Sheet1 9" xfId="496"/>
    <cellStyle name="AeE­_Sheet1_02 08-전기,가스,수도" xfId="171"/>
    <cellStyle name="ÅëÈ­_Sheet1_02 08-전기,가스,수도" xfId="172"/>
    <cellStyle name="AeE­_Sheet1_41-06농림16" xfId="173"/>
    <cellStyle name="ÅëÈ­_Sheet1_41-06농림16" xfId="174"/>
    <cellStyle name="AeE­_Sheet1_41-06농림16 10" xfId="580"/>
    <cellStyle name="ÅëÈ­_Sheet1_41-06농림16 10" xfId="581"/>
    <cellStyle name="AeE­_Sheet1_41-06농림16 11" xfId="601"/>
    <cellStyle name="ÅëÈ­_Sheet1_41-06농림16 11" xfId="597"/>
    <cellStyle name="AeE­_Sheet1_41-06농림16 12" xfId="631"/>
    <cellStyle name="ÅëÈ­_Sheet1_41-06농림16 12" xfId="632"/>
    <cellStyle name="AeE­_Sheet1_41-06농림16 2" xfId="377"/>
    <cellStyle name="ÅëÈ­_Sheet1_41-06농림16 2" xfId="376"/>
    <cellStyle name="AeE­_Sheet1_41-06농림16 3" xfId="412"/>
    <cellStyle name="ÅëÈ­_Sheet1_41-06농림16 3" xfId="413"/>
    <cellStyle name="AeE­_Sheet1_41-06농림16 4" xfId="484"/>
    <cellStyle name="ÅëÈ­_Sheet1_41-06농림16 4" xfId="485"/>
    <cellStyle name="AeE­_Sheet1_41-06농림16 5" xfId="488"/>
    <cellStyle name="ÅëÈ­_Sheet1_41-06농림16 5" xfId="487"/>
    <cellStyle name="AeE­_Sheet1_41-06농림16 6" xfId="480"/>
    <cellStyle name="ÅëÈ­_Sheet1_41-06농림16 6" xfId="481"/>
    <cellStyle name="AeE­_Sheet1_41-06농림16 7" xfId="491"/>
    <cellStyle name="ÅëÈ­_Sheet1_41-06농림16 7" xfId="486"/>
    <cellStyle name="AeE­_Sheet1_41-06농림16 8" xfId="476"/>
    <cellStyle name="ÅëÈ­_Sheet1_41-06농림16 8" xfId="477"/>
    <cellStyle name="AeE­_Sheet1_41-06농림16 9" xfId="495"/>
    <cellStyle name="ÅëÈ­_Sheet1_41-06농림16 9" xfId="494"/>
    <cellStyle name="AeE­_Sheet1_41-06농림16_02 08-전기,가스,수도" xfId="175"/>
    <cellStyle name="ÅëÈ­_Sheet1_41-06농림16_02 08-전기,가스,수도" xfId="176"/>
    <cellStyle name="AeE­_Sheet1_41-06농림16_43-10주택" xfId="177"/>
    <cellStyle name="ÅëÈ­_Sheet1_41-06농림16_43-10주택" xfId="178"/>
    <cellStyle name="AeE­_Sheet1_41-06농림16_45-09 유통 금융 보험 및 기타서비스(97-109)" xfId="179"/>
    <cellStyle name="ÅëÈ­_Sheet1_41-06농림16_45-09 유통 금융 보험 및 기타서비스(97-109)" xfId="180"/>
    <cellStyle name="AeE­_Sheet1_41-06농림16_46-09 유통 금융 보험 및 기타서비스" xfId="181"/>
    <cellStyle name="ÅëÈ­_Sheet1_41-06농림16_46-09 유통 금융 보험 및 기타서비스" xfId="182"/>
    <cellStyle name="AeE­_Sheet1_41-06농림16_46-11 교통 관광 및 정보통신" xfId="183"/>
    <cellStyle name="ÅëÈ­_Sheet1_41-06농림16_46-11 교통 관광 및 정보통신" xfId="184"/>
    <cellStyle name="AeE­_Sheet1_41-06농림16_48-10 주택 건설" xfId="185"/>
    <cellStyle name="ÅëÈ­_Sheet1_41-06농림16_48-10 주택 건설" xfId="186"/>
    <cellStyle name="AeE­_Sheet1_41-06농림16_48-11 교통 관광 및 정보통신" xfId="187"/>
    <cellStyle name="ÅëÈ­_Sheet1_41-06농림16_48-11 교통 관광 및 정보통신" xfId="188"/>
    <cellStyle name="AeE­_Sheet1_41-06농림16_99 재가노인복지시설" xfId="189"/>
    <cellStyle name="ÅëÈ­_Sheet1_41-06농림16_99 재가노인복지시설" xfId="190"/>
    <cellStyle name="AeE­_Sheet1_41-06농림16_99 친환경농산물 인증현황" xfId="191"/>
    <cellStyle name="ÅëÈ­_Sheet1_41-06농림16_99 친환경농산물 인증현황" xfId="192"/>
    <cellStyle name="AeE­_Sheet1_41-06농림16_유통업체현황" xfId="193"/>
    <cellStyle name="ÅëÈ­_Sheet1_41-06농림16_유통업체현황" xfId="194"/>
    <cellStyle name="AeE­_Sheet1_41-06농림41" xfId="195"/>
    <cellStyle name="ÅëÈ­_Sheet1_41-06농림41" xfId="196"/>
    <cellStyle name="AeE­_Sheet1_43-10주택" xfId="197"/>
    <cellStyle name="ÅëÈ­_Sheet1_43-10주택" xfId="198"/>
    <cellStyle name="AeE­_Sheet1_45-09 유통 금융 보험 및 기타서비스(97-109)" xfId="199"/>
    <cellStyle name="ÅëÈ­_Sheet1_45-09 유통 금융 보험 및 기타서비스(97-109)" xfId="200"/>
    <cellStyle name="AeE­_Sheet1_46-09 유통 금융 보험 및 기타서비스" xfId="201"/>
    <cellStyle name="ÅëÈ­_Sheet1_46-09 유통 금융 보험 및 기타서비스" xfId="202"/>
    <cellStyle name="AeE­_Sheet1_46-11 교통 관광 및 정보통신" xfId="203"/>
    <cellStyle name="ÅëÈ­_Sheet1_46-11 교통 관광 및 정보통신" xfId="204"/>
    <cellStyle name="AeE­_Sheet1_48-10 주택 건설" xfId="205"/>
    <cellStyle name="ÅëÈ­_Sheet1_48-10 주택 건설" xfId="206"/>
    <cellStyle name="AeE­_Sheet1_48-11 교통 관광 및 정보통신" xfId="207"/>
    <cellStyle name="ÅëÈ­_Sheet1_48-11 교통 관광 및 정보통신" xfId="208"/>
    <cellStyle name="AeE­_Sheet1_99 재가노인복지시설" xfId="209"/>
    <cellStyle name="ÅëÈ­_Sheet1_99 재가노인복지시설" xfId="210"/>
    <cellStyle name="AeE­_Sheet1_99 친환경농산물 인증현황" xfId="211"/>
    <cellStyle name="ÅëÈ­_Sheet1_99 친환경농산물 인증현황" xfId="212"/>
    <cellStyle name="AeE­_Sheet1_유통업체현황" xfId="213"/>
    <cellStyle name="ÅëÈ­_Sheet1_유통업체현황" xfId="214"/>
    <cellStyle name="ÄÞ¸¶ [0]_¼ÕÀÍ¿¹»ê" xfId="215"/>
    <cellStyle name="AÞ¸¶ [0]_¼OAI¿¹≫e" xfId="216"/>
    <cellStyle name="ÄÞ¸¶ [0]_ÀÎ°Çºñ,¿ÜÁÖºñ" xfId="217"/>
    <cellStyle name="AÞ¸¶ [0]_AI°Cºn,μμ±Þºn" xfId="218"/>
    <cellStyle name="ÄÞ¸¶ [0]_laroux" xfId="219"/>
    <cellStyle name="AÞ¸¶ [0]_laroux_1" xfId="220"/>
    <cellStyle name="ÄÞ¸¶ [0]_laroux_1" xfId="221"/>
    <cellStyle name="AÞ¸¶ [0]_Sheet1" xfId="222"/>
    <cellStyle name="ÄÞ¸¶ [0]_Sheet1" xfId="223"/>
    <cellStyle name="AÞ¸¶ [0]_Sheet1 10" xfId="582"/>
    <cellStyle name="ÄÞ¸¶ [0]_Sheet1 10" xfId="583"/>
    <cellStyle name="AÞ¸¶ [0]_Sheet1 11" xfId="589"/>
    <cellStyle name="ÄÞ¸¶ [0]_Sheet1 11" xfId="588"/>
    <cellStyle name="AÞ¸¶ [0]_Sheet1 12" xfId="633"/>
    <cellStyle name="ÄÞ¸¶ [0]_Sheet1 12" xfId="634"/>
    <cellStyle name="AÞ¸¶ [0]_Sheet1 2" xfId="375"/>
    <cellStyle name="ÄÞ¸¶ [0]_Sheet1 2" xfId="374"/>
    <cellStyle name="AÞ¸¶ [0]_Sheet1 3" xfId="414"/>
    <cellStyle name="ÄÞ¸¶ [0]_Sheet1 3" xfId="415"/>
    <cellStyle name="AÞ¸¶ [0]_Sheet1 4" xfId="498"/>
    <cellStyle name="ÄÞ¸¶ [0]_Sheet1 4" xfId="499"/>
    <cellStyle name="AÞ¸¶ [0]_Sheet1 5" xfId="473"/>
    <cellStyle name="ÄÞ¸¶ [0]_Sheet1 5" xfId="472"/>
    <cellStyle name="AÞ¸¶ [0]_Sheet1 6" xfId="500"/>
    <cellStyle name="ÄÞ¸¶ [0]_Sheet1 6" xfId="501"/>
    <cellStyle name="AÞ¸¶ [0]_Sheet1 7" xfId="471"/>
    <cellStyle name="ÄÞ¸¶ [0]_Sheet1 7" xfId="470"/>
    <cellStyle name="AÞ¸¶ [0]_Sheet1 8" xfId="502"/>
    <cellStyle name="ÄÞ¸¶ [0]_Sheet1 8" xfId="503"/>
    <cellStyle name="AÞ¸¶ [0]_Sheet1 9" xfId="469"/>
    <cellStyle name="ÄÞ¸¶ [0]_Sheet1 9" xfId="468"/>
    <cellStyle name="AÞ¸¶ [0]_Sheet1_02 08-전기,가스,수도" xfId="224"/>
    <cellStyle name="ÄÞ¸¶ [0]_Sheet1_02 08-전기,가스,수도" xfId="225"/>
    <cellStyle name="AÞ¸¶ [0]_Sheet1_43-10주택" xfId="226"/>
    <cellStyle name="ÄÞ¸¶ [0]_Sheet1_43-10주택" xfId="227"/>
    <cellStyle name="AÞ¸¶ [0]_Sheet1_45-09 유통 금융 보험 및 기타서비스(97-109)" xfId="228"/>
    <cellStyle name="ÄÞ¸¶ [0]_Sheet1_45-09 유통 금융 보험 및 기타서비스(97-109)" xfId="229"/>
    <cellStyle name="AÞ¸¶ [0]_Sheet1_46-09 유통 금융 보험 및 기타서비스" xfId="230"/>
    <cellStyle name="ÄÞ¸¶ [0]_Sheet1_46-09 유통 금융 보험 및 기타서비스" xfId="231"/>
    <cellStyle name="AÞ¸¶ [0]_Sheet1_46-11 교통 관광 및 정보통신" xfId="232"/>
    <cellStyle name="ÄÞ¸¶ [0]_Sheet1_46-11 교통 관광 및 정보통신" xfId="233"/>
    <cellStyle name="AÞ¸¶ [0]_Sheet1_48-10 주택 건설" xfId="234"/>
    <cellStyle name="ÄÞ¸¶ [0]_Sheet1_48-10 주택 건설" xfId="235"/>
    <cellStyle name="AÞ¸¶ [0]_Sheet1_48-11 교통 관광 및 정보통신" xfId="236"/>
    <cellStyle name="ÄÞ¸¶ [0]_Sheet1_48-11 교통 관광 및 정보통신" xfId="237"/>
    <cellStyle name="AÞ¸¶ [0]_Sheet1_99 재가노인복지시설" xfId="238"/>
    <cellStyle name="ÄÞ¸¶ [0]_Sheet1_99 재가노인복지시설" xfId="239"/>
    <cellStyle name="AÞ¸¶ [0]_Sheet1_99 친환경농산물 인증현황" xfId="240"/>
    <cellStyle name="ÄÞ¸¶ [0]_Sheet1_99 친환경농산물 인증현황" xfId="241"/>
    <cellStyle name="AÞ¸¶ [0]_Sheet1_유통업체현황" xfId="242"/>
    <cellStyle name="ÄÞ¸¶ [0]_Sheet1_유통업체현황" xfId="243"/>
    <cellStyle name="ÄÞ¸¶_¼ÕÀÍ¿¹»ê" xfId="244"/>
    <cellStyle name="AÞ¸¶_¼OAI¿¹≫e" xfId="245"/>
    <cellStyle name="ÄÞ¸¶_ÀÎ°Çºñ,¿ÜÁÖºñ" xfId="246"/>
    <cellStyle name="AÞ¸¶_AI°Cºn,μμ±Þºn" xfId="247"/>
    <cellStyle name="ÄÞ¸¶_laroux" xfId="248"/>
    <cellStyle name="AÞ¸¶_laroux_1" xfId="249"/>
    <cellStyle name="ÄÞ¸¶_laroux_1" xfId="250"/>
    <cellStyle name="AÞ¸¶_Sheet1" xfId="251"/>
    <cellStyle name="ÄÞ¸¶_Sheet1" xfId="252"/>
    <cellStyle name="AÞ¸¶_Sheet1 10" xfId="584"/>
    <cellStyle name="ÄÞ¸¶_Sheet1 10" xfId="585"/>
    <cellStyle name="AÞ¸¶_Sheet1 11" xfId="608"/>
    <cellStyle name="ÄÞ¸¶_Sheet1 11" xfId="607"/>
    <cellStyle name="AÞ¸¶_Sheet1 12" xfId="635"/>
    <cellStyle name="ÄÞ¸¶_Sheet1 12" xfId="636"/>
    <cellStyle name="AÞ¸¶_Sheet1 2" xfId="373"/>
    <cellStyle name="ÄÞ¸¶_Sheet1 2" xfId="372"/>
    <cellStyle name="AÞ¸¶_Sheet1 3" xfId="416"/>
    <cellStyle name="ÄÞ¸¶_Sheet1 3" xfId="417"/>
    <cellStyle name="AÞ¸¶_Sheet1 4" xfId="508"/>
    <cellStyle name="ÄÞ¸¶_Sheet1 4" xfId="509"/>
    <cellStyle name="AÞ¸¶_Sheet1 5" xfId="459"/>
    <cellStyle name="ÄÞ¸¶_Sheet1 5" xfId="458"/>
    <cellStyle name="AÞ¸¶_Sheet1 6" xfId="516"/>
    <cellStyle name="ÄÞ¸¶_Sheet1 6" xfId="517"/>
    <cellStyle name="AÞ¸¶_Sheet1 7" xfId="449"/>
    <cellStyle name="ÄÞ¸¶_Sheet1 7" xfId="448"/>
    <cellStyle name="AÞ¸¶_Sheet1 8" xfId="526"/>
    <cellStyle name="ÄÞ¸¶_Sheet1 8" xfId="527"/>
    <cellStyle name="AÞ¸¶_Sheet1 9" xfId="441"/>
    <cellStyle name="ÄÞ¸¶_Sheet1 9" xfId="440"/>
    <cellStyle name="AÞ¸¶_Sheet1_02 08-전기,가스,수도" xfId="253"/>
    <cellStyle name="ÄÞ¸¶_Sheet1_02 08-전기,가스,수도" xfId="254"/>
    <cellStyle name="AÞ¸¶_Sheet1_41-06농림16" xfId="255"/>
    <cellStyle name="ÄÞ¸¶_Sheet1_41-06농림16" xfId="256"/>
    <cellStyle name="AÞ¸¶_Sheet1_41-06농림16 10" xfId="586"/>
    <cellStyle name="ÄÞ¸¶_Sheet1_41-06농림16 10" xfId="587"/>
    <cellStyle name="AÞ¸¶_Sheet1_41-06농림16 11" xfId="610"/>
    <cellStyle name="ÄÞ¸¶_Sheet1_41-06농림16 11" xfId="611"/>
    <cellStyle name="AÞ¸¶_Sheet1_41-06농림16 12" xfId="637"/>
    <cellStyle name="ÄÞ¸¶_Sheet1_41-06농림16 12" xfId="638"/>
    <cellStyle name="AÞ¸¶_Sheet1_41-06농림16 2" xfId="371"/>
    <cellStyle name="ÄÞ¸¶_Sheet1_41-06농림16 2" xfId="370"/>
    <cellStyle name="AÞ¸¶_Sheet1_41-06농림16 3" xfId="418"/>
    <cellStyle name="ÄÞ¸¶_Sheet1_41-06농림16 3" xfId="419"/>
    <cellStyle name="AÞ¸¶_Sheet1_41-06농림16 4" xfId="510"/>
    <cellStyle name="ÄÞ¸¶_Sheet1_41-06농림16 4" xfId="511"/>
    <cellStyle name="AÞ¸¶_Sheet1_41-06농림16 5" xfId="457"/>
    <cellStyle name="ÄÞ¸¶_Sheet1_41-06농림16 5" xfId="456"/>
    <cellStyle name="AÞ¸¶_Sheet1_41-06농림16 6" xfId="518"/>
    <cellStyle name="ÄÞ¸¶_Sheet1_41-06농림16 6" xfId="519"/>
    <cellStyle name="AÞ¸¶_Sheet1_41-06농림16 7" xfId="447"/>
    <cellStyle name="ÄÞ¸¶_Sheet1_41-06농림16 7" xfId="446"/>
    <cellStyle name="AÞ¸¶_Sheet1_41-06농림16 8" xfId="528"/>
    <cellStyle name="ÄÞ¸¶_Sheet1_41-06농림16 8" xfId="529"/>
    <cellStyle name="AÞ¸¶_Sheet1_41-06농림16 9" xfId="439"/>
    <cellStyle name="ÄÞ¸¶_Sheet1_41-06농림16 9" xfId="438"/>
    <cellStyle name="AÞ¸¶_Sheet1_41-06농림16_02 08-전기,가스,수도" xfId="257"/>
    <cellStyle name="ÄÞ¸¶_Sheet1_41-06농림16_02 08-전기,가스,수도" xfId="258"/>
    <cellStyle name="AÞ¸¶_Sheet1_41-06농림16_43-10주택" xfId="259"/>
    <cellStyle name="ÄÞ¸¶_Sheet1_41-06농림16_43-10주택" xfId="260"/>
    <cellStyle name="AÞ¸¶_Sheet1_41-06농림16_45-09 유통 금융 보험 및 기타서비스(97-109)" xfId="261"/>
    <cellStyle name="ÄÞ¸¶_Sheet1_41-06농림16_45-09 유통 금융 보험 및 기타서비스(97-109)" xfId="262"/>
    <cellStyle name="AÞ¸¶_Sheet1_41-06농림16_46-09 유통 금융 보험 및 기타서비스" xfId="263"/>
    <cellStyle name="ÄÞ¸¶_Sheet1_41-06농림16_46-09 유통 금융 보험 및 기타서비스" xfId="264"/>
    <cellStyle name="AÞ¸¶_Sheet1_41-06농림16_46-11 교통 관광 및 정보통신" xfId="265"/>
    <cellStyle name="ÄÞ¸¶_Sheet1_41-06농림16_46-11 교통 관광 및 정보통신" xfId="266"/>
    <cellStyle name="AÞ¸¶_Sheet1_41-06농림16_48-10 주택 건설" xfId="267"/>
    <cellStyle name="ÄÞ¸¶_Sheet1_41-06농림16_48-10 주택 건설" xfId="268"/>
    <cellStyle name="AÞ¸¶_Sheet1_41-06농림16_48-11 교통 관광 및 정보통신" xfId="269"/>
    <cellStyle name="ÄÞ¸¶_Sheet1_41-06농림16_48-11 교통 관광 및 정보통신" xfId="270"/>
    <cellStyle name="AÞ¸¶_Sheet1_41-06농림16_99 재가노인복지시설" xfId="271"/>
    <cellStyle name="ÄÞ¸¶_Sheet1_41-06농림16_99 재가노인복지시설" xfId="272"/>
    <cellStyle name="AÞ¸¶_Sheet1_41-06농림16_99 친환경농산물 인증현황" xfId="273"/>
    <cellStyle name="ÄÞ¸¶_Sheet1_41-06농림16_99 친환경농산물 인증현황" xfId="274"/>
    <cellStyle name="AÞ¸¶_Sheet1_41-06농림16_유통업체현황" xfId="275"/>
    <cellStyle name="ÄÞ¸¶_Sheet1_41-06농림16_유통업체현황" xfId="276"/>
    <cellStyle name="AÞ¸¶_Sheet1_41-06농림41" xfId="277"/>
    <cellStyle name="ÄÞ¸¶_Sheet1_41-06농림41" xfId="278"/>
    <cellStyle name="AÞ¸¶_Sheet1_43-10주택" xfId="279"/>
    <cellStyle name="ÄÞ¸¶_Sheet1_43-10주택" xfId="280"/>
    <cellStyle name="AÞ¸¶_Sheet1_45-09 유통 금융 보험 및 기타서비스(97-109)" xfId="281"/>
    <cellStyle name="ÄÞ¸¶_Sheet1_45-09 유통 금융 보험 및 기타서비스(97-109)" xfId="282"/>
    <cellStyle name="AÞ¸¶_Sheet1_46-09 유통 금융 보험 및 기타서비스" xfId="283"/>
    <cellStyle name="ÄÞ¸¶_Sheet1_46-09 유통 금융 보험 및 기타서비스" xfId="284"/>
    <cellStyle name="AÞ¸¶_Sheet1_46-11 교통 관광 및 정보통신" xfId="285"/>
    <cellStyle name="ÄÞ¸¶_Sheet1_46-11 교통 관광 및 정보통신" xfId="286"/>
    <cellStyle name="AÞ¸¶_Sheet1_48-10 주택 건설" xfId="287"/>
    <cellStyle name="ÄÞ¸¶_Sheet1_48-10 주택 건설" xfId="288"/>
    <cellStyle name="AÞ¸¶_Sheet1_48-11 교통 관광 및 정보통신" xfId="289"/>
    <cellStyle name="ÄÞ¸¶_Sheet1_48-11 교통 관광 및 정보통신" xfId="290"/>
    <cellStyle name="AÞ¸¶_Sheet1_99 재가노인복지시설" xfId="291"/>
    <cellStyle name="ÄÞ¸¶_Sheet1_99 재가노인복지시설" xfId="292"/>
    <cellStyle name="AÞ¸¶_Sheet1_99 친환경농산물 인증현황" xfId="293"/>
    <cellStyle name="ÄÞ¸¶_Sheet1_99 친환경농산물 인증현황" xfId="294"/>
    <cellStyle name="AÞ¸¶_Sheet1_유통업체현황" xfId="295"/>
    <cellStyle name="ÄÞ¸¶_Sheet1_유통업체현황" xfId="296"/>
    <cellStyle name="C￥AØ_¿μ¾÷CoE² " xfId="297"/>
    <cellStyle name="Ç¥ÁØ_¼ÕÀÍ¿¹»ê" xfId="298"/>
    <cellStyle name="C￥AØ_¼OAI¿¹≫e" xfId="299"/>
    <cellStyle name="Ç¥ÁØ_ÀÎ°Çºñ,¿ÜÁÖºñ" xfId="300"/>
    <cellStyle name="C￥AØ_AI°Cºn,μμ±Þºn" xfId="301"/>
    <cellStyle name="Ç¥ÁØ_laroux" xfId="302"/>
    <cellStyle name="C￥AØ_laroux_1" xfId="303"/>
    <cellStyle name="Ç¥ÁØ_laroux_1" xfId="304"/>
    <cellStyle name="C￥AØ_laroux_1_Sheet1" xfId="305"/>
    <cellStyle name="Ç¥ÁØ_laroux_1_Sheet1" xfId="306"/>
    <cellStyle name="C￥AØ_laroux_2" xfId="307"/>
    <cellStyle name="Ç¥ÁØ_laroux_2" xfId="308"/>
    <cellStyle name="C￥AØ_laroux_2_Sheet1" xfId="309"/>
    <cellStyle name="Ç¥ÁØ_laroux_2_Sheet1" xfId="310"/>
    <cellStyle name="C￥AØ_laroux_3" xfId="311"/>
    <cellStyle name="Ç¥ÁØ_laroux_3" xfId="312"/>
    <cellStyle name="C￥AØ_laroux_4" xfId="313"/>
    <cellStyle name="Ç¥ÁØ_laroux_4" xfId="314"/>
    <cellStyle name="C￥AØ_laroux_Sheet1" xfId="315"/>
    <cellStyle name="Ç¥ÁØ_laroux_Sheet1" xfId="316"/>
    <cellStyle name="C￥AØ_Sheet1" xfId="317"/>
    <cellStyle name="Ç¥ÁØ_Sheet1" xfId="318"/>
    <cellStyle name="Comma [0]_ SG&amp;A Bridge " xfId="319"/>
    <cellStyle name="comma zerodec" xfId="347"/>
    <cellStyle name="Comma_ SG&amp;A Bridge " xfId="320"/>
    <cellStyle name="Currency [0]_ SG&amp;A Bridge " xfId="321"/>
    <cellStyle name="Currency_ SG&amp;A Bridge " xfId="322"/>
    <cellStyle name="Currency1" xfId="348"/>
    <cellStyle name="Date" xfId="323"/>
    <cellStyle name="Dollar (zero dec)" xfId="349"/>
    <cellStyle name="Fixed" xfId="324"/>
    <cellStyle name="Grey" xfId="350"/>
    <cellStyle name="Header1" xfId="325"/>
    <cellStyle name="Header2" xfId="326"/>
    <cellStyle name="HEADING1" xfId="327"/>
    <cellStyle name="HEADING2" xfId="328"/>
    <cellStyle name="Input [yellow]" xfId="351"/>
    <cellStyle name="Milliers [0]_Arabian Spec" xfId="352"/>
    <cellStyle name="Milliers_Arabian Spec" xfId="353"/>
    <cellStyle name="Mon?aire [0]_Arabian Spec" xfId="354"/>
    <cellStyle name="Mon?aire_Arabian Spec" xfId="355"/>
    <cellStyle name="Normal - Style1" xfId="356"/>
    <cellStyle name="Normal_ SG&amp;A Bridge " xfId="329"/>
    <cellStyle name="Percent [2]" xfId="357"/>
    <cellStyle name="Total" xfId="330"/>
    <cellStyle name="뒤에 오는 하이퍼링크_3시군서식(국적별외국인)" xfId="358"/>
    <cellStyle name="본문" xfId="331"/>
    <cellStyle name="뷭?_BOOKSHIP" xfId="332"/>
    <cellStyle name="쉼표 [0]" xfId="333" builtinId="6"/>
    <cellStyle name="쉼표 [0] 2" xfId="334"/>
    <cellStyle name="쉼표 [0] 2 2" xfId="363"/>
    <cellStyle name="쉼표 [0] 3" xfId="342"/>
    <cellStyle name="쉼표 [0] 4" xfId="361"/>
    <cellStyle name="스타일 1" xfId="335"/>
    <cellStyle name="콤마 [0]_(월초P)" xfId="359"/>
    <cellStyle name="콤마_★41-18전국" xfId="336"/>
    <cellStyle name="표준" xfId="0" builtinId="0"/>
    <cellStyle name="표준 10" xfId="366"/>
    <cellStyle name="표준 2" xfId="341"/>
    <cellStyle name="표준 2 2" xfId="360"/>
    <cellStyle name="표준 3" xfId="340"/>
    <cellStyle name="표준 3 2" xfId="394"/>
    <cellStyle name="표준 3 2 2" xfId="594"/>
    <cellStyle name="표준 3 3" xfId="369"/>
    <cellStyle name="표준 3 4" xfId="593"/>
    <cellStyle name="표준 4" xfId="343"/>
    <cellStyle name="표준 4 2" xfId="368"/>
    <cellStyle name="표준 5" xfId="362"/>
    <cellStyle name="표준 5 2" xfId="367"/>
    <cellStyle name="표준 6" xfId="365"/>
    <cellStyle name="표준 7" xfId="364"/>
    <cellStyle name="표준 8" xfId="639"/>
    <cellStyle name="표준 9" xfId="641"/>
    <cellStyle name="표준_10주택건설" xfId="337"/>
    <cellStyle name="표준_3-15.외국인 국적별 혼인인구" xfId="338"/>
    <cellStyle name="표준_이런표어떨까" xfId="339"/>
    <cellStyle name="표준_주민등록관련" xfId="640"/>
  </cellStyles>
  <dxfs count="4"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5292</xdr:colOff>
      <xdr:row>4</xdr:row>
      <xdr:rowOff>171450</xdr:rowOff>
    </xdr:from>
    <xdr:to>
      <xdr:col>14</xdr:col>
      <xdr:colOff>5292</xdr:colOff>
      <xdr:row>5</xdr:row>
      <xdr:rowOff>171450</xdr:rowOff>
    </xdr:to>
    <xdr:sp macro="" textlink="">
      <xdr:nvSpPr>
        <xdr:cNvPr id="4098" name="Text 2"/>
        <xdr:cNvSpPr txBox="1">
          <a:spLocks noChangeArrowheads="1"/>
        </xdr:cNvSpPr>
      </xdr:nvSpPr>
      <xdr:spPr bwMode="auto">
        <a:xfrm>
          <a:off x="9363075" y="1133475"/>
          <a:ext cx="0" cy="257175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altLang="ko-KR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Year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3</xdr:row>
      <xdr:rowOff>91017</xdr:rowOff>
    </xdr:from>
    <xdr:to>
      <xdr:col>10</xdr:col>
      <xdr:colOff>0</xdr:colOff>
      <xdr:row>4</xdr:row>
      <xdr:rowOff>0</xdr:rowOff>
    </xdr:to>
    <xdr:sp macro="" textlink="">
      <xdr:nvSpPr>
        <xdr:cNvPr id="2050" name="Text 2"/>
        <xdr:cNvSpPr txBox="1">
          <a:spLocks noChangeArrowheads="1"/>
        </xdr:cNvSpPr>
      </xdr:nvSpPr>
      <xdr:spPr bwMode="auto">
        <a:xfrm>
          <a:off x="10658475" y="1266825"/>
          <a:ext cx="0" cy="41910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lnSpc>
              <a:spcPts val="900"/>
            </a:lnSpc>
            <a:defRPr sz="1000"/>
          </a:pPr>
          <a:r>
            <a:rPr lang="en-US" altLang="ko-KR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Year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gnt\project\WINDOWS\&#48148;&#53461;%20&#54868;&#47732;\LG_CALTEX\LG_CALTEX\&#49888;&#44368;&#49885;&#44060;&#51064;\01&#44144;&#47000;&#49440;&#44204;&#51201;\SECL_HYCO\DCS&#44204;&#51201;\cs1000\DEC_DHDSR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0724;&#54788;&#49689;\38&#54924;&#51456;&#48708;\3&#44608;&#44600;&#54872;\97&#51452;&#48124;&#54869;&#51221;\97&#51452;&#48124;&#46321;&#47197;&#51064;&#44396;&#53685;&#44228;&#48372;&#44256;&#49436;(&#51064;&#49604;&#49548;&#51228;&#44277;&#50857;)\&#54252;&#5238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견적서"/>
      <sheetName val="서울청"/>
      <sheetName val="이직현황"/>
      <sheetName val="이직자명단"/>
      <sheetName val="총괄"/>
      <sheetName val="해군-1"/>
      <sheetName val="공군-1"/>
      <sheetName val="총괄(직)"/>
      <sheetName val="해군(직)계"/>
      <sheetName val="공군(직)계"/>
      <sheetName val="03년도 계획"/>
      <sheetName val="전년 대비"/>
      <sheetName val="공군본부"/>
      <sheetName val="1전비"/>
      <sheetName val="10전비"/>
      <sheetName val="10전비(손보)"/>
      <sheetName val="17전비"/>
      <sheetName val="19전비"/>
      <sheetName val="20전비"/>
      <sheetName val="20전비(손보)"/>
      <sheetName val="7항공통신전대"/>
      <sheetName val="작전사"/>
      <sheetName val="30단"/>
      <sheetName val="30단-1"/>
      <sheetName val="30단(손보)"/>
      <sheetName val="30단(손보) (2)"/>
      <sheetName val="방포사"/>
      <sheetName val="방포사-1"/>
      <sheetName val="방포사-2"/>
      <sheetName val="방포사(손보)"/>
      <sheetName val="방포사(손보) (2)"/>
      <sheetName val="3통신52대대"/>
      <sheetName val="3통신70대대"/>
      <sheetName val="73기상전대"/>
      <sheetName val="장교"/>
      <sheetName val="준사관"/>
      <sheetName val="부사관"/>
      <sheetName val="군무원"/>
      <sheetName val="간부현황"/>
      <sheetName val="출타간부"/>
      <sheetName val="XL4Poppy"/>
      <sheetName val="XL4Poppy (2)"/>
      <sheetName val="XL4Poppy (3)"/>
      <sheetName val="이렇게쓰자!"/>
      <sheetName val="휴가증출력"/>
      <sheetName val="증명서발급대장"/>
      <sheetName val="집결지코드"/>
      <sheetName val="TMO도표"/>
      <sheetName val="급지"/>
      <sheetName val="--------"/>
      <sheetName val="Recovered_Sheet1"/>
      <sheetName val="Recovered_Sheet2"/>
      <sheetName val="1일자"/>
      <sheetName val="2일자"/>
      <sheetName val="3일자"/>
      <sheetName val="4일자"/>
      <sheetName val="5일자"/>
      <sheetName val="6일자"/>
      <sheetName val="7일자"/>
      <sheetName val="8일자"/>
      <sheetName val="9일자"/>
      <sheetName val="10일자"/>
      <sheetName val="11일자"/>
      <sheetName val="12일자"/>
      <sheetName val="13일자"/>
      <sheetName val="14일자"/>
      <sheetName val="15일자"/>
      <sheetName val="16일자"/>
      <sheetName val="17일자"/>
      <sheetName val="18일자"/>
      <sheetName val="19일자"/>
      <sheetName val="20일자"/>
      <sheetName val="21일자"/>
      <sheetName val="22일자"/>
      <sheetName val="23일자"/>
      <sheetName val="24일자"/>
      <sheetName val="25일자"/>
      <sheetName val="_견적서"/>
      <sheetName val="Cumene"/>
      <sheetName val="P&amp;A"/>
      <sheetName val="BPA"/>
      <sheetName val="CPB"/>
      <sheetName val="변동비"/>
      <sheetName val="감가상각비"/>
      <sheetName val="VXXXXXXX"/>
      <sheetName val="장기투자 계획및 예산"/>
      <sheetName val="장기투자 계획 항목별 내용"/>
      <sheetName val="Module1"/>
      <sheetName val="Beforesyy"/>
      <sheetName val="XXXXXX"/>
      <sheetName val="VXXXXX"/>
      <sheetName val="4급 지로"/>
      <sheetName val="4급사원"/>
      <sheetName val="kift-bs"/>
      <sheetName val="kift-pl"/>
      <sheetName val="B2B-pl"/>
      <sheetName val="군포-pl"/>
      <sheetName val="양산-pl"/>
      <sheetName val="hift-pl"/>
      <sheetName val="KIFT세목-백만"/>
      <sheetName val="군포세목-백만"/>
      <sheetName val="양산세목-백만"/>
      <sheetName val="장성세목-백만"/>
      <sheetName val="KIFT세목-매출+일반"/>
      <sheetName val="KIFT세목"/>
      <sheetName val="b2b세목"/>
      <sheetName val="군포세목"/>
      <sheetName val="양산세목"/>
      <sheetName val="장성세목"/>
      <sheetName val="B2B2004비용"/>
      <sheetName val="B2B2005비용"/>
      <sheetName val="차입금상환계획"/>
      <sheetName val="이자비용"/>
      <sheetName val="지급보증료"/>
      <sheetName val="1팀매출2004"/>
      <sheetName val="1팀매출2005"/>
      <sheetName val="B2B매출2004"/>
      <sheetName val="B2B매출2005"/>
      <sheetName val="통신매출2004"/>
      <sheetName val="통신매출2005"/>
      <sheetName val="관리매출2004"/>
      <sheetName val="관리매출2005"/>
      <sheetName val="양산직영매출2004"/>
      <sheetName val="양산직영매출2005"/>
      <sheetName val="합의서"/>
      <sheetName val="월별목표"/>
      <sheetName val="중점추진업무"/>
      <sheetName val="감가상각"/>
      <sheetName val="RE9604"/>
      <sheetName val="내역"/>
      <sheetName val="UR2-Calculation"/>
      <sheetName val="금액집계"/>
      <sheetName val="0006_FLT_IR_NAME"/>
      <sheetName val="1월"/>
      <sheetName val="2월"/>
      <sheetName val="3월"/>
      <sheetName val="4월"/>
      <sheetName val="5월"/>
      <sheetName val="6월"/>
      <sheetName val="7월"/>
      <sheetName val="8월"/>
      <sheetName val="9월"/>
      <sheetName val="월별종합"/>
      <sheetName val="Chart1"/>
      <sheetName val="10월"/>
      <sheetName val="11월"/>
      <sheetName val="12월"/>
      <sheetName val="foxz"/>
      <sheetName val="8-31"/>
      <sheetName val="8-31(2)"/>
      <sheetName val="8-31(3)"/>
      <sheetName val="8-31(4)"/>
      <sheetName val="8-31(5)"/>
      <sheetName val="9-1"/>
      <sheetName val="9-23"/>
      <sheetName val="9-23(2)"/>
      <sheetName val="9-29(월말)"/>
      <sheetName val="9-29(공병)"/>
      <sheetName val="9-30"/>
      <sheetName val="pldt"/>
      <sheetName val="부대원명부(간부)"/>
      <sheetName val="Sheet2"/>
      <sheetName val="부대원명부(병)"/>
      <sheetName val="부대현황"/>
      <sheetName val="휴가급지"/>
      <sheetName val="군사특기"/>
      <sheetName val="계급별현황"/>
      <sheetName val="계급별현황 (2)"/>
      <sheetName val="처부별현황"/>
      <sheetName val="병휴가가넹"/>
      <sheetName val="Sheet1"/>
      <sheetName val="간부휴가가넹"/>
      <sheetName val="전역자"/>
      <sheetName val="아프냐"/>
      <sheetName val=""/>
      <sheetName val="신병100일위로휴가기간"/>
      <sheetName val="위로,청원휴가현황"/>
      <sheetName val="위로,청원휴가기간"/>
      <sheetName val="정기휴가현황"/>
      <sheetName val="연명부"/>
      <sheetName val="Sheet3"/>
      <sheetName val="07-29기 공개모집병 "/>
      <sheetName val="기초공"/>
      <sheetName val="기둥(원형)"/>
      <sheetName val="sugu95"/>
      <sheetName val="KMPTOT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䑔MO도표"/>
      <sheetName val="BID"/>
      <sheetName val="휴가비,급량비"/>
      <sheetName val="I.설계조건"/>
      <sheetName val="교각계산"/>
      <sheetName val="부속동"/>
      <sheetName val="수량산출서"/>
      <sheetName val="총_"/>
      <sheetName val="재집"/>
      <sheetName val="직재"/>
      <sheetName val="_견적서1"/>
      <sheetName val="03년도_계획"/>
      <sheetName val="전년_대비"/>
      <sheetName val="30단(손보)_(2)"/>
      <sheetName val="방포사(손보)_(2)"/>
      <sheetName val="XL4Poppy_(2)"/>
      <sheetName val="XL4Poppy_(3)"/>
      <sheetName val="장기투자_계획및_예산"/>
      <sheetName val="장기투자_계획_항목별_내용"/>
      <sheetName val="4급_지로"/>
      <sheetName val="계급별현황_(2)"/>
      <sheetName val="07-29기_공개모집병_"/>
      <sheetName val="I_설계조건"/>
      <sheetName val="시약관리"/>
      <sheetName val="LEAD SHEET (K상각후회수율)"/>
      <sheetName val="forecasted_BS"/>
      <sheetName val="forecasted_IS"/>
      <sheetName val="_견적서2"/>
      <sheetName val="03년도_계획1"/>
      <sheetName val="전년_대비1"/>
      <sheetName val="30단(손보)_(2)1"/>
      <sheetName val="방포사(손보)_(2)1"/>
      <sheetName val="XL4Poppy_(2)1"/>
      <sheetName val="XL4Poppy_(3)1"/>
      <sheetName val="장기투자_계획및_예산1"/>
      <sheetName val="장기투자_계획_항목별_내용1"/>
      <sheetName val="4급_지로1"/>
      <sheetName val="계급별현황_(2)1"/>
      <sheetName val="07-29기_공개모집병_1"/>
      <sheetName val="I_설계조건1"/>
      <sheetName val="LEAD_SHEET_(K상각후회수율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 refreshError="1"/>
      <sheetData sheetId="88"/>
      <sheetData sheetId="89" refreshError="1"/>
      <sheetData sheetId="90"/>
      <sheetData sheetId="91"/>
      <sheetData sheetId="92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/>
      <sheetData sheetId="125"/>
      <sheetData sheetId="126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 refreshError="1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 refreshError="1"/>
      <sheetData sheetId="183" refreshError="1"/>
      <sheetData sheetId="184" refreshError="1"/>
      <sheetData sheetId="185" refreshError="1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/>
      <sheetData sheetId="241" refreshError="1"/>
      <sheetData sheetId="242" refreshError="1"/>
      <sheetData sheetId="243" refreshError="1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인구및세대"/>
      <sheetName val="2.국적별외국인 "/>
      <sheetName val="3.각세(외제)"/>
      <sheetName val="4.5세(외제)"/>
      <sheetName val="5.5세외국인"/>
      <sheetName val="6.각세말소자"/>
      <sheetName val="1-1포천-동별-인구및세대 "/>
      <sheetName val="2-1포천(각세)(외제)"/>
      <sheetName val="1_인구및세대"/>
      <sheetName val="2_국적별외국인_"/>
      <sheetName val="3_각세(외제)"/>
      <sheetName val="4_5세(외제)"/>
      <sheetName val="5_5세외국인"/>
      <sheetName val="6_각세말소자"/>
      <sheetName val="1-1포천-동별-인구및세대_"/>
      <sheetName val="1_인구및세대1"/>
      <sheetName val="2_국적별외국인_1"/>
      <sheetName val="3_각세(외제)1"/>
      <sheetName val="4_5세(외제)1"/>
      <sheetName val="5_5세외국인1"/>
      <sheetName val="6_각세말소자1"/>
      <sheetName val="1-1포천-동별-인구및세대_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Q35"/>
  <sheetViews>
    <sheetView tabSelected="1" view="pageBreakPreview" zoomScale="85" zoomScaleNormal="100" zoomScaleSheetLayoutView="85" workbookViewId="0">
      <pane ySplit="7" topLeftCell="A8" activePane="bottomLeft" state="frozen"/>
      <selection pane="bottomLeft" activeCell="G3" sqref="G3"/>
    </sheetView>
  </sheetViews>
  <sheetFormatPr defaultRowHeight="14.25"/>
  <cols>
    <col min="1" max="1" width="8.875" style="111" customWidth="1"/>
    <col min="2" max="2" width="10.625" style="112" customWidth="1"/>
    <col min="3" max="8" width="10.625" style="111" customWidth="1"/>
    <col min="9" max="9" width="2.5" style="113" customWidth="1"/>
    <col min="10" max="12" width="10.625" style="111" customWidth="1"/>
    <col min="13" max="13" width="10.625" style="116" customWidth="1"/>
    <col min="14" max="16" width="10.625" style="111" customWidth="1"/>
    <col min="17" max="17" width="8.875" style="111" customWidth="1"/>
    <col min="18" max="18" width="9" style="113"/>
    <col min="19" max="19" width="8.375" style="113" customWidth="1"/>
    <col min="20" max="16384" width="9" style="113"/>
  </cols>
  <sheetData>
    <row r="1" spans="1:17" s="48" customFormat="1" ht="35.1" customHeight="1">
      <c r="A1" s="808" t="s">
        <v>273</v>
      </c>
      <c r="B1" s="808"/>
      <c r="C1" s="808"/>
      <c r="D1" s="808"/>
      <c r="E1" s="808"/>
      <c r="F1" s="808"/>
      <c r="G1" s="808"/>
      <c r="H1" s="808"/>
      <c r="I1" s="47"/>
      <c r="J1" s="808" t="s">
        <v>473</v>
      </c>
      <c r="K1" s="808"/>
      <c r="L1" s="808"/>
      <c r="M1" s="808"/>
      <c r="N1" s="808"/>
      <c r="O1" s="808"/>
      <c r="P1" s="808"/>
      <c r="Q1" s="808"/>
    </row>
    <row r="2" spans="1:17" s="48" customFormat="1" ht="25.5" customHeight="1">
      <c r="A2" s="49"/>
      <c r="B2" s="49"/>
      <c r="D2" s="809" t="s">
        <v>274</v>
      </c>
      <c r="E2" s="809"/>
      <c r="F2" s="49"/>
      <c r="G2" s="49"/>
      <c r="H2" s="49"/>
      <c r="I2" s="47"/>
      <c r="J2" s="809" t="s">
        <v>474</v>
      </c>
      <c r="K2" s="809"/>
      <c r="L2" s="809"/>
      <c r="M2" s="809"/>
      <c r="N2" s="809"/>
      <c r="O2" s="809"/>
      <c r="P2" s="809"/>
      <c r="Q2" s="809"/>
    </row>
    <row r="3" spans="1:17" s="51" customFormat="1" ht="26.25" customHeight="1" thickBot="1">
      <c r="A3" s="50" t="s">
        <v>265</v>
      </c>
      <c r="B3" s="50"/>
      <c r="C3" s="50"/>
      <c r="D3" s="50"/>
      <c r="E3" s="50"/>
      <c r="F3" s="50"/>
      <c r="G3" s="50"/>
      <c r="H3" s="50"/>
      <c r="J3" s="50"/>
      <c r="K3" s="50"/>
      <c r="L3" s="50"/>
      <c r="M3" s="52"/>
      <c r="N3" s="50"/>
      <c r="O3" s="50"/>
      <c r="P3" s="50"/>
      <c r="Q3" s="53" t="s">
        <v>158</v>
      </c>
    </row>
    <row r="4" spans="1:17" s="60" customFormat="1" ht="18.75" customHeight="1" thickTop="1">
      <c r="A4" s="810" t="s">
        <v>266</v>
      </c>
      <c r="B4" s="54" t="s">
        <v>494</v>
      </c>
      <c r="C4" s="822" t="s">
        <v>438</v>
      </c>
      <c r="D4" s="823"/>
      <c r="E4" s="823"/>
      <c r="F4" s="823"/>
      <c r="G4" s="823"/>
      <c r="H4" s="823"/>
      <c r="I4" s="55"/>
      <c r="J4" s="56" t="s">
        <v>407</v>
      </c>
      <c r="K4" s="56"/>
      <c r="L4" s="57"/>
      <c r="M4" s="58" t="s">
        <v>262</v>
      </c>
      <c r="N4" s="59" t="s">
        <v>490</v>
      </c>
      <c r="O4" s="816" t="s">
        <v>263</v>
      </c>
      <c r="Q4" s="813" t="s">
        <v>143</v>
      </c>
    </row>
    <row r="5" spans="1:17" s="60" customFormat="1" ht="18.75" customHeight="1">
      <c r="A5" s="811"/>
      <c r="B5" s="55"/>
      <c r="C5" s="817" t="s">
        <v>469</v>
      </c>
      <c r="D5" s="61"/>
      <c r="E5" s="62"/>
      <c r="F5" s="817" t="s">
        <v>264</v>
      </c>
      <c r="G5" s="61"/>
      <c r="H5" s="55"/>
      <c r="I5" s="55"/>
      <c r="J5" s="819" t="s">
        <v>470</v>
      </c>
      <c r="K5" s="61"/>
      <c r="L5" s="55"/>
      <c r="M5" s="63"/>
      <c r="N5" s="59" t="s">
        <v>495</v>
      </c>
      <c r="O5" s="817"/>
      <c r="P5" s="61"/>
      <c r="Q5" s="814"/>
    </row>
    <row r="6" spans="1:17" s="60" customFormat="1" ht="20.25" customHeight="1">
      <c r="A6" s="811"/>
      <c r="B6" s="54" t="s">
        <v>417</v>
      </c>
      <c r="C6" s="814"/>
      <c r="D6" s="59" t="s">
        <v>1</v>
      </c>
      <c r="E6" s="64" t="s">
        <v>267</v>
      </c>
      <c r="F6" s="814"/>
      <c r="G6" s="59" t="s">
        <v>1</v>
      </c>
      <c r="H6" s="65" t="s">
        <v>267</v>
      </c>
      <c r="I6" s="66"/>
      <c r="J6" s="820"/>
      <c r="K6" s="67" t="s">
        <v>1</v>
      </c>
      <c r="L6" s="65" t="s">
        <v>267</v>
      </c>
      <c r="M6" s="63" t="s">
        <v>144</v>
      </c>
      <c r="N6" s="59" t="s">
        <v>145</v>
      </c>
      <c r="O6" s="817"/>
      <c r="P6" s="59" t="s">
        <v>268</v>
      </c>
      <c r="Q6" s="814"/>
    </row>
    <row r="7" spans="1:17" s="60" customFormat="1" ht="27" customHeight="1">
      <c r="A7" s="812"/>
      <c r="B7" s="68" t="s">
        <v>61</v>
      </c>
      <c r="C7" s="815"/>
      <c r="D7" s="69" t="s">
        <v>4</v>
      </c>
      <c r="E7" s="70" t="s">
        <v>146</v>
      </c>
      <c r="F7" s="815"/>
      <c r="G7" s="69" t="s">
        <v>4</v>
      </c>
      <c r="H7" s="71" t="s">
        <v>146</v>
      </c>
      <c r="I7" s="66"/>
      <c r="J7" s="821"/>
      <c r="K7" s="72" t="s">
        <v>4</v>
      </c>
      <c r="L7" s="71" t="s">
        <v>146</v>
      </c>
      <c r="M7" s="73" t="s">
        <v>147</v>
      </c>
      <c r="N7" s="74" t="s">
        <v>471</v>
      </c>
      <c r="O7" s="818"/>
      <c r="P7" s="69" t="s">
        <v>148</v>
      </c>
      <c r="Q7" s="815"/>
    </row>
    <row r="8" spans="1:17" s="55" customFormat="1" ht="21.6" customHeight="1">
      <c r="A8" s="75">
        <v>2001</v>
      </c>
      <c r="B8" s="76">
        <v>25884</v>
      </c>
      <c r="C8" s="77">
        <v>75699</v>
      </c>
      <c r="D8" s="77">
        <v>38021</v>
      </c>
      <c r="E8" s="77">
        <v>37678</v>
      </c>
      <c r="F8" s="77">
        <v>74266</v>
      </c>
      <c r="G8" s="77">
        <v>37545</v>
      </c>
      <c r="H8" s="77">
        <v>36721</v>
      </c>
      <c r="I8" s="78"/>
      <c r="J8" s="79">
        <v>1433</v>
      </c>
      <c r="K8" s="79">
        <v>476</v>
      </c>
      <c r="L8" s="79">
        <v>957</v>
      </c>
      <c r="M8" s="703">
        <v>2.92</v>
      </c>
      <c r="N8" s="76">
        <v>6267</v>
      </c>
      <c r="O8" s="80">
        <v>791.17</v>
      </c>
      <c r="P8" s="704">
        <v>95.68</v>
      </c>
      <c r="Q8" s="81">
        <v>2001</v>
      </c>
    </row>
    <row r="9" spans="1:17" s="55" customFormat="1" ht="21.6" customHeight="1">
      <c r="A9" s="75">
        <v>2002</v>
      </c>
      <c r="B9" s="82">
        <v>26172</v>
      </c>
      <c r="C9" s="77">
        <v>74739</v>
      </c>
      <c r="D9" s="83">
        <v>37515</v>
      </c>
      <c r="E9" s="83">
        <v>37224</v>
      </c>
      <c r="F9" s="77">
        <v>73177</v>
      </c>
      <c r="G9" s="83">
        <v>37046</v>
      </c>
      <c r="H9" s="83">
        <v>36131</v>
      </c>
      <c r="I9" s="84"/>
      <c r="J9" s="79">
        <v>1562</v>
      </c>
      <c r="K9" s="85">
        <v>469</v>
      </c>
      <c r="L9" s="85">
        <v>1093</v>
      </c>
      <c r="M9" s="703">
        <v>2.86</v>
      </c>
      <c r="N9" s="86">
        <v>6615</v>
      </c>
      <c r="O9" s="80">
        <v>781.14</v>
      </c>
      <c r="P9" s="705">
        <v>95.68</v>
      </c>
      <c r="Q9" s="81">
        <v>2002</v>
      </c>
    </row>
    <row r="10" spans="1:17" s="55" customFormat="1" ht="21.6" customHeight="1">
      <c r="A10" s="75">
        <v>2003</v>
      </c>
      <c r="B10" s="76">
        <v>27495</v>
      </c>
      <c r="C10" s="77">
        <v>76505</v>
      </c>
      <c r="D10" s="77">
        <v>38830</v>
      </c>
      <c r="E10" s="77">
        <v>37675</v>
      </c>
      <c r="F10" s="77">
        <v>74735</v>
      </c>
      <c r="G10" s="77">
        <v>37862</v>
      </c>
      <c r="H10" s="77">
        <v>36873</v>
      </c>
      <c r="I10" s="78"/>
      <c r="J10" s="79">
        <v>1770</v>
      </c>
      <c r="K10" s="79">
        <v>968</v>
      </c>
      <c r="L10" s="79">
        <v>802</v>
      </c>
      <c r="M10" s="703">
        <v>2.78</v>
      </c>
      <c r="N10" s="87">
        <v>7077</v>
      </c>
      <c r="O10" s="80">
        <v>799.43</v>
      </c>
      <c r="P10" s="704">
        <v>95.7</v>
      </c>
      <c r="Q10" s="81">
        <v>2003</v>
      </c>
    </row>
    <row r="11" spans="1:17" s="55" customFormat="1" ht="21.6" customHeight="1">
      <c r="A11" s="75">
        <v>2004</v>
      </c>
      <c r="B11" s="76">
        <v>29520</v>
      </c>
      <c r="C11" s="77">
        <v>81117</v>
      </c>
      <c r="D11" s="77">
        <v>41045</v>
      </c>
      <c r="E11" s="77">
        <v>40072</v>
      </c>
      <c r="F11" s="77">
        <v>79214</v>
      </c>
      <c r="G11" s="77">
        <v>40060</v>
      </c>
      <c r="H11" s="77">
        <v>39154</v>
      </c>
      <c r="I11" s="78"/>
      <c r="J11" s="79">
        <v>1903</v>
      </c>
      <c r="K11" s="79">
        <v>985</v>
      </c>
      <c r="L11" s="79">
        <v>918</v>
      </c>
      <c r="M11" s="703">
        <v>2.75</v>
      </c>
      <c r="N11" s="87">
        <v>7771</v>
      </c>
      <c r="O11" s="80">
        <v>847.62</v>
      </c>
      <c r="P11" s="704">
        <v>95.7</v>
      </c>
      <c r="Q11" s="81">
        <v>2004</v>
      </c>
    </row>
    <row r="12" spans="1:17" s="55" customFormat="1" ht="21.6" customHeight="1">
      <c r="A12" s="75">
        <v>2005</v>
      </c>
      <c r="B12" s="76">
        <v>31261</v>
      </c>
      <c r="C12" s="77">
        <v>82623</v>
      </c>
      <c r="D12" s="77">
        <v>41673</v>
      </c>
      <c r="E12" s="77">
        <v>40950</v>
      </c>
      <c r="F12" s="77">
        <v>80645</v>
      </c>
      <c r="G12" s="77">
        <v>40770</v>
      </c>
      <c r="H12" s="77">
        <v>39875</v>
      </c>
      <c r="I12" s="78"/>
      <c r="J12" s="79">
        <v>1978</v>
      </c>
      <c r="K12" s="79">
        <v>903</v>
      </c>
      <c r="L12" s="79">
        <v>1075</v>
      </c>
      <c r="M12" s="703">
        <v>2.64</v>
      </c>
      <c r="N12" s="87">
        <v>8435</v>
      </c>
      <c r="O12" s="80">
        <v>884</v>
      </c>
      <c r="P12" s="704">
        <v>95.67</v>
      </c>
      <c r="Q12" s="81">
        <v>2005</v>
      </c>
    </row>
    <row r="13" spans="1:17" s="55" customFormat="1" ht="21.6" customHeight="1">
      <c r="A13" s="75">
        <v>2006</v>
      </c>
      <c r="B13" s="76">
        <v>32919</v>
      </c>
      <c r="C13" s="77">
        <v>87810</v>
      </c>
      <c r="D13" s="77">
        <v>44140</v>
      </c>
      <c r="E13" s="77">
        <v>43670</v>
      </c>
      <c r="F13" s="77">
        <v>85803</v>
      </c>
      <c r="G13" s="77">
        <v>43206</v>
      </c>
      <c r="H13" s="77">
        <v>42597</v>
      </c>
      <c r="I13" s="78"/>
      <c r="J13" s="79">
        <v>2007</v>
      </c>
      <c r="K13" s="79">
        <v>934</v>
      </c>
      <c r="L13" s="79">
        <v>1073</v>
      </c>
      <c r="M13" s="703">
        <v>2.66</v>
      </c>
      <c r="N13" s="88">
        <v>9332</v>
      </c>
      <c r="O13" s="80">
        <v>917.55</v>
      </c>
      <c r="P13" s="704">
        <v>95.7</v>
      </c>
      <c r="Q13" s="81">
        <v>2006</v>
      </c>
    </row>
    <row r="14" spans="1:17" s="55" customFormat="1" ht="21.6" customHeight="1">
      <c r="A14" s="75">
        <v>2007</v>
      </c>
      <c r="B14" s="76">
        <v>34671</v>
      </c>
      <c r="C14" s="77">
        <v>90915</v>
      </c>
      <c r="D14" s="77">
        <v>45577</v>
      </c>
      <c r="E14" s="77">
        <v>45338</v>
      </c>
      <c r="F14" s="77">
        <v>88780</v>
      </c>
      <c r="G14" s="77">
        <v>44669</v>
      </c>
      <c r="H14" s="77">
        <v>44111</v>
      </c>
      <c r="I14" s="78"/>
      <c r="J14" s="79">
        <v>2135</v>
      </c>
      <c r="K14" s="79">
        <v>908</v>
      </c>
      <c r="L14" s="79">
        <v>1227</v>
      </c>
      <c r="M14" s="703">
        <v>2.56</v>
      </c>
      <c r="N14" s="88">
        <v>10352</v>
      </c>
      <c r="O14" s="80">
        <v>950</v>
      </c>
      <c r="P14" s="704">
        <v>95.7</v>
      </c>
      <c r="Q14" s="81">
        <v>2007</v>
      </c>
    </row>
    <row r="15" spans="1:17" s="55" customFormat="1" ht="21.6" customHeight="1">
      <c r="A15" s="75">
        <v>2008</v>
      </c>
      <c r="B15" s="76">
        <v>36727</v>
      </c>
      <c r="C15" s="77">
        <f>D15+E15</f>
        <v>93207</v>
      </c>
      <c r="D15" s="77">
        <f>G15+K15</f>
        <v>46647</v>
      </c>
      <c r="E15" s="77">
        <f>H15+L15</f>
        <v>46560</v>
      </c>
      <c r="F15" s="77">
        <f>G15+H15</f>
        <v>90835</v>
      </c>
      <c r="G15" s="77">
        <v>45623</v>
      </c>
      <c r="H15" s="77">
        <v>45212</v>
      </c>
      <c r="I15" s="78"/>
      <c r="J15" s="79">
        <f>K15+L15</f>
        <v>2372</v>
      </c>
      <c r="K15" s="79">
        <v>1024</v>
      </c>
      <c r="L15" s="79">
        <v>1348</v>
      </c>
      <c r="M15" s="703">
        <f>C15/B15</f>
        <v>2.5378332017316962</v>
      </c>
      <c r="N15" s="89">
        <v>10971</v>
      </c>
      <c r="O15" s="80">
        <v>974.38</v>
      </c>
      <c r="P15" s="704">
        <v>95.66</v>
      </c>
      <c r="Q15" s="81">
        <v>2008</v>
      </c>
    </row>
    <row r="16" spans="1:17" s="55" customFormat="1" ht="21.6" customHeight="1">
      <c r="A16" s="75">
        <v>2009</v>
      </c>
      <c r="B16" s="76">
        <v>37832</v>
      </c>
      <c r="C16" s="77">
        <v>95779</v>
      </c>
      <c r="D16" s="77">
        <v>47893</v>
      </c>
      <c r="E16" s="77">
        <v>47886</v>
      </c>
      <c r="F16" s="77">
        <v>93211</v>
      </c>
      <c r="G16" s="77">
        <v>46726</v>
      </c>
      <c r="H16" s="77">
        <v>46485</v>
      </c>
      <c r="I16" s="78"/>
      <c r="J16" s="79">
        <v>2568</v>
      </c>
      <c r="K16" s="79">
        <v>1167</v>
      </c>
      <c r="L16" s="79">
        <v>1401</v>
      </c>
      <c r="M16" s="703">
        <v>2.5299999999999998</v>
      </c>
      <c r="N16" s="89">
        <v>11605</v>
      </c>
      <c r="O16" s="90">
        <v>1001.24</v>
      </c>
      <c r="P16" s="706">
        <v>95.66</v>
      </c>
      <c r="Q16" s="91">
        <v>2009</v>
      </c>
    </row>
    <row r="17" spans="1:17" s="98" customFormat="1" ht="21.6" customHeight="1">
      <c r="A17" s="92">
        <v>2010</v>
      </c>
      <c r="B17" s="93">
        <v>39915</v>
      </c>
      <c r="C17" s="94">
        <f>D17+E17</f>
        <v>98311</v>
      </c>
      <c r="D17" s="94">
        <f>G17+K17</f>
        <v>49088</v>
      </c>
      <c r="E17" s="94">
        <f>H17+L17</f>
        <v>49223</v>
      </c>
      <c r="F17" s="94">
        <f>G17+H17</f>
        <v>95653</v>
      </c>
      <c r="G17" s="94">
        <v>47798</v>
      </c>
      <c r="H17" s="94">
        <v>47855</v>
      </c>
      <c r="I17" s="94"/>
      <c r="J17" s="95">
        <f>K17+L17</f>
        <v>2658</v>
      </c>
      <c r="K17" s="95">
        <v>1290</v>
      </c>
      <c r="L17" s="95">
        <v>1368</v>
      </c>
      <c r="M17" s="707">
        <v>2.46</v>
      </c>
      <c r="N17" s="89">
        <v>12441</v>
      </c>
      <c r="O17" s="96">
        <v>1028</v>
      </c>
      <c r="P17" s="708">
        <v>95.66</v>
      </c>
      <c r="Q17" s="97">
        <v>2010</v>
      </c>
    </row>
    <row r="18" spans="1:17" s="98" customFormat="1" ht="21.6" customHeight="1">
      <c r="A18" s="92">
        <v>2011</v>
      </c>
      <c r="B18" s="93">
        <v>40202</v>
      </c>
      <c r="C18" s="94">
        <v>98814</v>
      </c>
      <c r="D18" s="94">
        <v>49342</v>
      </c>
      <c r="E18" s="94">
        <v>49472</v>
      </c>
      <c r="F18" s="94">
        <v>96253</v>
      </c>
      <c r="G18" s="94">
        <v>48091</v>
      </c>
      <c r="H18" s="94">
        <v>48162</v>
      </c>
      <c r="I18" s="94"/>
      <c r="J18" s="95">
        <v>2561</v>
      </c>
      <c r="K18" s="95">
        <v>1251</v>
      </c>
      <c r="L18" s="95">
        <v>1310</v>
      </c>
      <c r="M18" s="707">
        <v>2.3942341177055866</v>
      </c>
      <c r="N18" s="89">
        <v>13025</v>
      </c>
      <c r="O18" s="96">
        <v>1033</v>
      </c>
      <c r="P18" s="708">
        <v>95.66</v>
      </c>
      <c r="Q18" s="97">
        <v>2011</v>
      </c>
    </row>
    <row r="19" spans="1:17" s="98" customFormat="1" ht="21.6" customHeight="1">
      <c r="A19" s="92">
        <v>2012</v>
      </c>
      <c r="B19" s="93">
        <v>40886</v>
      </c>
      <c r="C19" s="94">
        <f>D19+E19</f>
        <v>99666</v>
      </c>
      <c r="D19" s="94">
        <f>G19+K19</f>
        <v>49809</v>
      </c>
      <c r="E19" s="94">
        <f>H19+L19</f>
        <v>49857</v>
      </c>
      <c r="F19" s="94">
        <f>G19+H19</f>
        <v>97175</v>
      </c>
      <c r="G19" s="94">
        <v>48570</v>
      </c>
      <c r="H19" s="94">
        <v>48605</v>
      </c>
      <c r="I19" s="94"/>
      <c r="J19" s="95">
        <f>K19+L19</f>
        <v>2491</v>
      </c>
      <c r="K19" s="95">
        <v>1239</v>
      </c>
      <c r="L19" s="95">
        <v>1252</v>
      </c>
      <c r="M19" s="709">
        <f>F19/B19</f>
        <v>2.3767304211710609</v>
      </c>
      <c r="N19" s="89">
        <v>13791</v>
      </c>
      <c r="O19" s="96">
        <f>C19/P19</f>
        <v>1041.8774827514112</v>
      </c>
      <c r="P19" s="708">
        <v>95.66</v>
      </c>
      <c r="Q19" s="97">
        <v>2012</v>
      </c>
    </row>
    <row r="20" spans="1:17" s="98" customFormat="1" ht="21.6" customHeight="1">
      <c r="A20" s="92">
        <v>2013</v>
      </c>
      <c r="B20" s="93">
        <v>41327</v>
      </c>
      <c r="C20" s="94">
        <v>100230</v>
      </c>
      <c r="D20" s="94">
        <v>50094</v>
      </c>
      <c r="E20" s="94">
        <v>50136</v>
      </c>
      <c r="F20" s="94">
        <v>97557</v>
      </c>
      <c r="G20" s="94">
        <v>48765</v>
      </c>
      <c r="H20" s="94">
        <v>48792</v>
      </c>
      <c r="I20" s="94"/>
      <c r="J20" s="95">
        <v>2673</v>
      </c>
      <c r="K20" s="95">
        <v>1329</v>
      </c>
      <c r="L20" s="95">
        <v>1344</v>
      </c>
      <c r="M20" s="709">
        <v>2.3606117066324677</v>
      </c>
      <c r="N20" s="89">
        <v>14477</v>
      </c>
      <c r="O20" s="96">
        <v>1047.7733639974911</v>
      </c>
      <c r="P20" s="710">
        <v>95.66</v>
      </c>
      <c r="Q20" s="99">
        <v>2013</v>
      </c>
    </row>
    <row r="21" spans="1:17" s="98" customFormat="1" ht="21.6" customHeight="1">
      <c r="A21" s="92">
        <v>2014</v>
      </c>
      <c r="B21" s="93">
        <v>41603</v>
      </c>
      <c r="C21" s="94">
        <f>D21+E21</f>
        <v>100528</v>
      </c>
      <c r="D21" s="94">
        <f>G21+K21</f>
        <v>50306</v>
      </c>
      <c r="E21" s="94">
        <f>H21+L21</f>
        <v>50222</v>
      </c>
      <c r="F21" s="94">
        <f>G21+H21</f>
        <v>97595</v>
      </c>
      <c r="G21" s="94">
        <v>48789</v>
      </c>
      <c r="H21" s="94">
        <v>48806</v>
      </c>
      <c r="I21" s="94"/>
      <c r="J21" s="95">
        <f>K21+L21</f>
        <v>2933</v>
      </c>
      <c r="K21" s="95">
        <v>1517</v>
      </c>
      <c r="L21" s="95">
        <v>1416</v>
      </c>
      <c r="M21" s="709">
        <f>C21/B21</f>
        <v>2.4163642045044829</v>
      </c>
      <c r="N21" s="89">
        <v>14989</v>
      </c>
      <c r="O21" s="96">
        <f>C21/P21</f>
        <v>1050.888563662973</v>
      </c>
      <c r="P21" s="710">
        <v>95.66</v>
      </c>
      <c r="Q21" s="99">
        <v>2014</v>
      </c>
    </row>
    <row r="22" spans="1:17" s="98" customFormat="1" ht="21.6" customHeight="1">
      <c r="A22" s="92">
        <v>2015</v>
      </c>
      <c r="B22" s="93">
        <v>42094</v>
      </c>
      <c r="C22" s="94">
        <v>101050</v>
      </c>
      <c r="D22" s="94">
        <v>50379</v>
      </c>
      <c r="E22" s="94">
        <v>50671</v>
      </c>
      <c r="F22" s="94">
        <v>97974</v>
      </c>
      <c r="G22" s="94">
        <v>48794</v>
      </c>
      <c r="H22" s="94">
        <v>49180</v>
      </c>
      <c r="I22" s="94"/>
      <c r="J22" s="95">
        <v>3076</v>
      </c>
      <c r="K22" s="95">
        <v>1585</v>
      </c>
      <c r="L22" s="95">
        <v>1491</v>
      </c>
      <c r="M22" s="709">
        <v>2.33</v>
      </c>
      <c r="N22" s="89">
        <v>15626</v>
      </c>
      <c r="O22" s="96">
        <v>1056.3</v>
      </c>
      <c r="P22" s="710">
        <v>95.66</v>
      </c>
      <c r="Q22" s="99">
        <v>2015</v>
      </c>
    </row>
    <row r="23" spans="1:17" s="98" customFormat="1" ht="21.6" customHeight="1">
      <c r="A23" s="92">
        <v>2016</v>
      </c>
      <c r="B23" s="93">
        <v>42455</v>
      </c>
      <c r="C23" s="94">
        <v>101403</v>
      </c>
      <c r="D23" s="94">
        <v>50682</v>
      </c>
      <c r="E23" s="94">
        <v>50721</v>
      </c>
      <c r="F23" s="94">
        <v>98277</v>
      </c>
      <c r="G23" s="94">
        <v>48970</v>
      </c>
      <c r="H23" s="94">
        <v>49307</v>
      </c>
      <c r="I23" s="274"/>
      <c r="J23" s="310">
        <v>3126</v>
      </c>
      <c r="K23" s="95">
        <v>1712</v>
      </c>
      <c r="L23" s="95">
        <v>1414</v>
      </c>
      <c r="M23" s="709">
        <v>2.38</v>
      </c>
      <c r="N23" s="89">
        <v>16172</v>
      </c>
      <c r="O23" s="96">
        <v>1060</v>
      </c>
      <c r="P23" s="708">
        <v>95.66</v>
      </c>
      <c r="Q23" s="97">
        <v>2016</v>
      </c>
    </row>
    <row r="24" spans="1:17" s="98" customFormat="1" ht="21.6" customHeight="1">
      <c r="A24" s="92">
        <v>2017</v>
      </c>
      <c r="B24" s="93">
        <v>42420</v>
      </c>
      <c r="C24" s="94">
        <v>100266</v>
      </c>
      <c r="D24" s="94">
        <v>50187</v>
      </c>
      <c r="E24" s="94">
        <v>50079</v>
      </c>
      <c r="F24" s="94">
        <v>97071</v>
      </c>
      <c r="G24" s="94">
        <v>48344</v>
      </c>
      <c r="H24" s="94">
        <v>48727</v>
      </c>
      <c r="I24" s="274"/>
      <c r="J24" s="310">
        <v>3195</v>
      </c>
      <c r="K24" s="95">
        <v>1843</v>
      </c>
      <c r="L24" s="95">
        <v>1352</v>
      </c>
      <c r="M24" s="709">
        <v>2.29</v>
      </c>
      <c r="N24" s="89">
        <v>17011</v>
      </c>
      <c r="O24" s="96">
        <v>1048</v>
      </c>
      <c r="P24" s="708">
        <v>95.66</v>
      </c>
      <c r="Q24" s="97">
        <v>2017</v>
      </c>
    </row>
    <row r="25" spans="1:17" s="98" customFormat="1" ht="21.6" customHeight="1">
      <c r="A25" s="92">
        <v>2018</v>
      </c>
      <c r="B25" s="93">
        <v>42919</v>
      </c>
      <c r="C25" s="94">
        <v>99566</v>
      </c>
      <c r="D25" s="94">
        <v>49970</v>
      </c>
      <c r="E25" s="94">
        <v>49596</v>
      </c>
      <c r="F25" s="94">
        <v>96226</v>
      </c>
      <c r="G25" s="94">
        <v>47988</v>
      </c>
      <c r="H25" s="94">
        <v>48238</v>
      </c>
      <c r="I25" s="274"/>
      <c r="J25" s="310">
        <v>3340</v>
      </c>
      <c r="K25" s="95">
        <v>1982</v>
      </c>
      <c r="L25" s="95">
        <v>1358</v>
      </c>
      <c r="M25" s="709">
        <v>2.2400000000000002</v>
      </c>
      <c r="N25" s="89">
        <v>17744</v>
      </c>
      <c r="O25" s="96">
        <v>1041</v>
      </c>
      <c r="P25" s="710">
        <v>95.66</v>
      </c>
      <c r="Q25" s="99">
        <v>2018</v>
      </c>
    </row>
    <row r="26" spans="1:17" s="101" customFormat="1" ht="22.5" customHeight="1">
      <c r="A26" s="253">
        <v>2019</v>
      </c>
      <c r="B26" s="689">
        <v>42999</v>
      </c>
      <c r="C26" s="690">
        <v>98245</v>
      </c>
      <c r="D26" s="691">
        <v>49337</v>
      </c>
      <c r="E26" s="691">
        <v>48908</v>
      </c>
      <c r="F26" s="690">
        <f>SUM(G26:H26)</f>
        <v>94768</v>
      </c>
      <c r="G26" s="691">
        <v>47308</v>
      </c>
      <c r="H26" s="691">
        <v>47460</v>
      </c>
      <c r="I26" s="274"/>
      <c r="J26" s="310">
        <f>SUM(K26:L26)</f>
        <v>3477</v>
      </c>
      <c r="K26" s="95">
        <v>2029</v>
      </c>
      <c r="L26" s="95">
        <v>1448</v>
      </c>
      <c r="M26" s="709">
        <f>C26/B26</f>
        <v>2.2848205772227259</v>
      </c>
      <c r="N26" s="690">
        <v>18344</v>
      </c>
      <c r="O26" s="692">
        <f>C26/P26</f>
        <v>1027.0227890445328</v>
      </c>
      <c r="P26" s="710">
        <v>95.66</v>
      </c>
      <c r="Q26" s="217">
        <v>2019</v>
      </c>
    </row>
    <row r="27" spans="1:17" s="101" customFormat="1" ht="22.5" customHeight="1">
      <c r="A27" s="715">
        <v>2020</v>
      </c>
      <c r="B27" s="716">
        <v>43874</v>
      </c>
      <c r="C27" s="717">
        <v>97687</v>
      </c>
      <c r="D27" s="718">
        <v>49002</v>
      </c>
      <c r="E27" s="718">
        <v>48685</v>
      </c>
      <c r="F27" s="717">
        <v>94353</v>
      </c>
      <c r="G27" s="718">
        <v>47038</v>
      </c>
      <c r="H27" s="718">
        <v>47315</v>
      </c>
      <c r="I27" s="719"/>
      <c r="J27" s="717">
        <v>3334</v>
      </c>
      <c r="K27" s="720">
        <v>1964</v>
      </c>
      <c r="L27" s="720">
        <v>1370</v>
      </c>
      <c r="M27" s="721">
        <v>2.15</v>
      </c>
      <c r="N27" s="717">
        <v>19397</v>
      </c>
      <c r="O27" s="722">
        <v>1021</v>
      </c>
      <c r="P27" s="723">
        <v>95.67</v>
      </c>
      <c r="Q27" s="724">
        <v>2020</v>
      </c>
    </row>
    <row r="28" spans="1:17" s="55" customFormat="1" ht="15" customHeight="1">
      <c r="A28" s="55" t="s">
        <v>520</v>
      </c>
      <c r="J28" s="102"/>
      <c r="L28" s="103"/>
      <c r="M28" s="104"/>
      <c r="N28" s="105"/>
      <c r="O28" s="105"/>
      <c r="P28" s="105"/>
      <c r="Q28" s="106" t="s">
        <v>479</v>
      </c>
    </row>
    <row r="29" spans="1:17" s="55" customFormat="1" ht="15" customHeight="1">
      <c r="A29" s="55" t="s">
        <v>508</v>
      </c>
      <c r="H29" s="102"/>
      <c r="I29" s="102"/>
      <c r="J29" s="102"/>
      <c r="L29" s="103"/>
      <c r="M29" s="104"/>
      <c r="N29" s="105"/>
      <c r="O29" s="105"/>
      <c r="P29" s="105"/>
      <c r="Q29" s="106"/>
    </row>
    <row r="30" spans="1:17" s="60" customFormat="1" ht="15" customHeight="1">
      <c r="A30" s="107" t="s">
        <v>509</v>
      </c>
      <c r="B30" s="107"/>
      <c r="C30" s="107"/>
      <c r="D30" s="107"/>
      <c r="E30" s="107"/>
      <c r="F30" s="107"/>
      <c r="G30" s="107"/>
      <c r="H30" s="108"/>
      <c r="I30" s="109"/>
      <c r="J30" s="108"/>
      <c r="K30" s="107"/>
      <c r="L30" s="103"/>
      <c r="M30" s="104"/>
      <c r="N30" s="110"/>
      <c r="O30" s="110"/>
      <c r="P30" s="110"/>
      <c r="Q30" s="110"/>
    </row>
    <row r="31" spans="1:17" s="60" customFormat="1" ht="15" customHeight="1">
      <c r="A31" s="107"/>
      <c r="B31" s="107"/>
      <c r="C31" s="107"/>
      <c r="D31" s="107"/>
      <c r="E31" s="107"/>
      <c r="F31" s="107"/>
      <c r="G31" s="107"/>
      <c r="H31" s="107"/>
      <c r="J31" s="107"/>
      <c r="K31" s="107"/>
      <c r="L31" s="103"/>
      <c r="M31" s="104"/>
      <c r="N31" s="110"/>
      <c r="O31" s="110"/>
      <c r="P31" s="110"/>
      <c r="Q31" s="110"/>
    </row>
    <row r="32" spans="1:17" ht="12.75" customHeight="1">
      <c r="M32" s="114"/>
    </row>
    <row r="33" spans="1:17" s="115" customFormat="1" ht="13.5" customHeight="1">
      <c r="A33" s="111"/>
      <c r="B33" s="112"/>
      <c r="C33" s="111"/>
      <c r="D33" s="111"/>
      <c r="E33" s="111"/>
      <c r="F33" s="111"/>
      <c r="G33" s="111"/>
      <c r="H33" s="111"/>
      <c r="I33" s="113"/>
      <c r="J33" s="111"/>
      <c r="K33" s="111"/>
      <c r="L33" s="111"/>
      <c r="M33" s="114"/>
      <c r="N33" s="111"/>
      <c r="O33" s="111"/>
      <c r="P33" s="111"/>
      <c r="Q33" s="111"/>
    </row>
    <row r="34" spans="1:17" s="115" customFormat="1" ht="12.75" customHeight="1">
      <c r="A34" s="111"/>
      <c r="B34" s="112"/>
      <c r="C34" s="111"/>
      <c r="D34" s="111"/>
      <c r="E34" s="111"/>
      <c r="F34" s="111"/>
      <c r="G34" s="111"/>
      <c r="H34" s="111"/>
      <c r="I34" s="113"/>
      <c r="J34" s="111"/>
      <c r="K34" s="111"/>
      <c r="L34" s="111"/>
      <c r="M34" s="114"/>
      <c r="N34" s="111"/>
      <c r="O34" s="111"/>
      <c r="P34" s="111"/>
      <c r="Q34" s="111"/>
    </row>
    <row r="35" spans="1:17" s="115" customFormat="1" ht="12.75" customHeight="1">
      <c r="A35" s="111"/>
      <c r="B35" s="112"/>
      <c r="C35" s="111"/>
      <c r="D35" s="111"/>
      <c r="E35" s="111"/>
      <c r="F35" s="111"/>
      <c r="G35" s="111"/>
      <c r="H35" s="111"/>
      <c r="I35" s="113"/>
      <c r="J35" s="111"/>
      <c r="K35" s="111"/>
      <c r="L35" s="111"/>
      <c r="M35" s="114"/>
      <c r="N35" s="111"/>
      <c r="O35" s="111"/>
      <c r="P35" s="111"/>
      <c r="Q35" s="111"/>
    </row>
  </sheetData>
  <mergeCells count="11">
    <mergeCell ref="A1:H1"/>
    <mergeCell ref="J1:Q1"/>
    <mergeCell ref="D2:E2"/>
    <mergeCell ref="J2:Q2"/>
    <mergeCell ref="A4:A7"/>
    <mergeCell ref="Q4:Q7"/>
    <mergeCell ref="O4:O7"/>
    <mergeCell ref="C5:C7"/>
    <mergeCell ref="F5:F7"/>
    <mergeCell ref="J5:J7"/>
    <mergeCell ref="C4:H4"/>
  </mergeCells>
  <phoneticPr fontId="13" type="noConversion"/>
  <printOptions gridLinesSet="0"/>
  <pageMargins left="0.39370078740157483" right="0.39370078740157483" top="0.78740157480314965" bottom="0.78740157480314965" header="0" footer="0"/>
  <pageSetup paperSize="202" scale="69" firstPageNumber="0" pageOrder="overThenDown" orientation="landscape" useFirstPageNumber="1" horizontalDpi="2400" verticalDpi="2400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fitToPage="1"/>
  </sheetPr>
  <dimension ref="A1:L38"/>
  <sheetViews>
    <sheetView view="pageBreakPreview" zoomScale="85" zoomScaleNormal="100" zoomScaleSheetLayoutView="85" workbookViewId="0">
      <pane xSplit="1" ySplit="4" topLeftCell="B5" activePane="bottomRight" state="frozen"/>
      <selection activeCell="F11" sqref="F11"/>
      <selection pane="topRight" activeCell="F11" sqref="F11"/>
      <selection pane="bottomLeft" activeCell="F11" sqref="F11"/>
      <selection pane="bottomRight" activeCell="D18" sqref="D18"/>
    </sheetView>
  </sheetViews>
  <sheetFormatPr defaultRowHeight="14.25"/>
  <cols>
    <col min="1" max="1" width="14.625" style="112" customWidth="1"/>
    <col min="2" max="5" width="21.375" style="112" customWidth="1"/>
    <col min="6" max="6" width="2.5" style="422" customWidth="1"/>
    <col min="7" max="8" width="21.375" style="112" customWidth="1"/>
    <col min="9" max="10" width="21.375" style="370" customWidth="1"/>
    <col min="11" max="11" width="14.625" style="113" customWidth="1"/>
    <col min="12" max="16384" width="9" style="113"/>
  </cols>
  <sheetData>
    <row r="1" spans="1:12" s="48" customFormat="1" ht="37.5" customHeight="1">
      <c r="A1" s="873" t="s">
        <v>352</v>
      </c>
      <c r="B1" s="873"/>
      <c r="C1" s="873"/>
      <c r="D1" s="873"/>
      <c r="E1" s="873"/>
      <c r="F1" s="443"/>
      <c r="G1" s="873" t="s">
        <v>150</v>
      </c>
      <c r="H1" s="873"/>
      <c r="I1" s="873"/>
      <c r="J1" s="873"/>
      <c r="K1" s="873"/>
    </row>
    <row r="2" spans="1:12" s="51" customFormat="1" ht="26.25" customHeight="1" thickBot="1">
      <c r="A2" s="50" t="s">
        <v>194</v>
      </c>
      <c r="B2" s="50"/>
      <c r="C2" s="50"/>
      <c r="D2" s="50"/>
      <c r="E2" s="50"/>
      <c r="F2" s="204"/>
      <c r="H2" s="50"/>
      <c r="I2" s="444"/>
      <c r="J2" s="444"/>
      <c r="K2" s="53" t="s">
        <v>193</v>
      </c>
      <c r="L2" s="288"/>
    </row>
    <row r="3" spans="1:12" s="55" customFormat="1" ht="40.5" customHeight="1" thickTop="1">
      <c r="A3" s="879" t="s">
        <v>165</v>
      </c>
      <c r="B3" s="445" t="s">
        <v>426</v>
      </c>
      <c r="C3" s="445"/>
      <c r="D3" s="350"/>
      <c r="E3" s="446"/>
      <c r="F3" s="447"/>
      <c r="G3" s="448" t="s">
        <v>104</v>
      </c>
      <c r="H3" s="163"/>
      <c r="I3" s="874" t="s">
        <v>191</v>
      </c>
      <c r="J3" s="876" t="s">
        <v>192</v>
      </c>
      <c r="K3" s="876" t="s">
        <v>164</v>
      </c>
    </row>
    <row r="4" spans="1:12" s="55" customFormat="1" ht="40.5" customHeight="1">
      <c r="A4" s="880"/>
      <c r="B4" s="70" t="s">
        <v>105</v>
      </c>
      <c r="C4" s="436" t="s">
        <v>466</v>
      </c>
      <c r="D4" s="449" t="s">
        <v>412</v>
      </c>
      <c r="E4" s="162" t="s">
        <v>105</v>
      </c>
      <c r="F4" s="173"/>
      <c r="G4" s="436" t="s">
        <v>467</v>
      </c>
      <c r="H4" s="449" t="s">
        <v>468</v>
      </c>
      <c r="I4" s="875"/>
      <c r="J4" s="877"/>
      <c r="K4" s="878"/>
    </row>
    <row r="5" spans="1:12" s="55" customFormat="1" ht="13.5" customHeight="1">
      <c r="A5" s="293"/>
      <c r="B5" s="450"/>
      <c r="C5" s="450"/>
      <c r="D5" s="450"/>
      <c r="E5" s="450"/>
      <c r="F5" s="451"/>
      <c r="G5" s="450"/>
      <c r="H5" s="450"/>
      <c r="I5" s="450"/>
      <c r="J5" s="450"/>
      <c r="K5" s="81"/>
    </row>
    <row r="6" spans="1:12" s="55" customFormat="1" ht="30" customHeight="1">
      <c r="A6" s="293">
        <v>2015</v>
      </c>
      <c r="B6" s="450">
        <v>759</v>
      </c>
      <c r="C6" s="450">
        <v>407</v>
      </c>
      <c r="D6" s="450">
        <v>352</v>
      </c>
      <c r="E6" s="450">
        <v>639</v>
      </c>
      <c r="F6" s="451"/>
      <c r="G6" s="450">
        <v>374</v>
      </c>
      <c r="H6" s="450">
        <v>265</v>
      </c>
      <c r="I6" s="450">
        <v>502</v>
      </c>
      <c r="J6" s="450">
        <v>335</v>
      </c>
      <c r="K6" s="81">
        <v>2015</v>
      </c>
    </row>
    <row r="7" spans="1:12" s="55" customFormat="1" ht="30" customHeight="1">
      <c r="A7" s="293">
        <v>2016</v>
      </c>
      <c r="B7" s="450">
        <v>714</v>
      </c>
      <c r="C7" s="450">
        <v>375</v>
      </c>
      <c r="D7" s="450">
        <v>339</v>
      </c>
      <c r="E7" s="450">
        <v>715</v>
      </c>
      <c r="F7" s="451"/>
      <c r="G7" s="450">
        <v>416</v>
      </c>
      <c r="H7" s="450">
        <v>299</v>
      </c>
      <c r="I7" s="450">
        <v>501</v>
      </c>
      <c r="J7" s="450">
        <v>280</v>
      </c>
      <c r="K7" s="81">
        <v>2016</v>
      </c>
    </row>
    <row r="8" spans="1:12" s="55" customFormat="1" ht="30" customHeight="1">
      <c r="A8" s="293">
        <v>2017</v>
      </c>
      <c r="B8" s="450">
        <v>583</v>
      </c>
      <c r="C8" s="450">
        <v>297</v>
      </c>
      <c r="D8" s="450">
        <v>286</v>
      </c>
      <c r="E8" s="450">
        <v>748</v>
      </c>
      <c r="F8" s="451"/>
      <c r="G8" s="450">
        <v>414</v>
      </c>
      <c r="H8" s="450">
        <v>334</v>
      </c>
      <c r="I8" s="450">
        <v>423</v>
      </c>
      <c r="J8" s="450">
        <v>290</v>
      </c>
      <c r="K8" s="81">
        <v>2017</v>
      </c>
    </row>
    <row r="9" spans="1:12" s="404" customFormat="1" ht="30" customHeight="1">
      <c r="A9" s="293">
        <v>2018</v>
      </c>
      <c r="B9" s="450">
        <v>464</v>
      </c>
      <c r="C9" s="450">
        <v>225</v>
      </c>
      <c r="D9" s="450">
        <v>239</v>
      </c>
      <c r="E9" s="450">
        <v>802</v>
      </c>
      <c r="F9" s="451"/>
      <c r="G9" s="450">
        <v>426</v>
      </c>
      <c r="H9" s="450">
        <v>376</v>
      </c>
      <c r="I9" s="450">
        <v>433</v>
      </c>
      <c r="J9" s="450">
        <v>251</v>
      </c>
      <c r="K9" s="81">
        <v>2018</v>
      </c>
    </row>
    <row r="10" spans="1:12" s="404" customFormat="1" ht="30" customHeight="1">
      <c r="A10" s="253">
        <v>2019</v>
      </c>
      <c r="B10" s="451">
        <v>450</v>
      </c>
      <c r="C10" s="451">
        <v>241</v>
      </c>
      <c r="D10" s="451">
        <v>209</v>
      </c>
      <c r="E10" s="451">
        <v>749</v>
      </c>
      <c r="F10" s="451"/>
      <c r="G10" s="451">
        <v>425</v>
      </c>
      <c r="H10" s="451">
        <v>324</v>
      </c>
      <c r="I10" s="451">
        <v>356</v>
      </c>
      <c r="J10" s="451">
        <v>281</v>
      </c>
      <c r="K10" s="81">
        <v>2019</v>
      </c>
    </row>
    <row r="11" spans="1:12" s="101" customFormat="1" ht="30" customHeight="1">
      <c r="A11" s="773">
        <v>2020</v>
      </c>
      <c r="B11" s="774">
        <v>342</v>
      </c>
      <c r="C11" s="774">
        <v>151</v>
      </c>
      <c r="D11" s="774">
        <v>191</v>
      </c>
      <c r="E11" s="774">
        <v>785</v>
      </c>
      <c r="F11" s="774"/>
      <c r="G11" s="774">
        <v>439</v>
      </c>
      <c r="H11" s="774">
        <v>346</v>
      </c>
      <c r="I11" s="774">
        <v>342</v>
      </c>
      <c r="J11" s="774">
        <v>266</v>
      </c>
      <c r="K11" s="775">
        <v>2020</v>
      </c>
    </row>
    <row r="12" spans="1:12" s="98" customFormat="1" ht="30" customHeight="1">
      <c r="A12" s="253" t="s">
        <v>25</v>
      </c>
      <c r="B12" s="451">
        <v>25</v>
      </c>
      <c r="C12" s="776">
        <v>10</v>
      </c>
      <c r="D12" s="451">
        <v>15</v>
      </c>
      <c r="E12" s="451">
        <v>72</v>
      </c>
      <c r="F12" s="451"/>
      <c r="G12" s="777">
        <v>39</v>
      </c>
      <c r="H12" s="451">
        <v>33</v>
      </c>
      <c r="I12" s="451">
        <v>26</v>
      </c>
      <c r="J12" s="451">
        <v>27</v>
      </c>
      <c r="K12" s="99" t="s">
        <v>26</v>
      </c>
    </row>
    <row r="13" spans="1:12" s="98" customFormat="1" ht="30" customHeight="1">
      <c r="A13" s="253" t="s">
        <v>27</v>
      </c>
      <c r="B13" s="451">
        <v>30</v>
      </c>
      <c r="C13" s="776">
        <v>14</v>
      </c>
      <c r="D13" s="451">
        <v>16</v>
      </c>
      <c r="E13" s="451">
        <v>53</v>
      </c>
      <c r="F13" s="451"/>
      <c r="G13" s="777">
        <v>28</v>
      </c>
      <c r="H13" s="451">
        <v>25</v>
      </c>
      <c r="I13" s="451">
        <v>33</v>
      </c>
      <c r="J13" s="778">
        <v>24</v>
      </c>
      <c r="K13" s="97" t="s">
        <v>28</v>
      </c>
    </row>
    <row r="14" spans="1:12" s="98" customFormat="1" ht="30" customHeight="1">
      <c r="A14" s="253" t="s">
        <v>29</v>
      </c>
      <c r="B14" s="451">
        <v>27</v>
      </c>
      <c r="C14" s="776">
        <v>9</v>
      </c>
      <c r="D14" s="451">
        <v>18</v>
      </c>
      <c r="E14" s="451">
        <v>71</v>
      </c>
      <c r="F14" s="451"/>
      <c r="G14" s="777">
        <v>40</v>
      </c>
      <c r="H14" s="451">
        <v>31</v>
      </c>
      <c r="I14" s="451">
        <v>35</v>
      </c>
      <c r="J14" s="778">
        <v>23</v>
      </c>
      <c r="K14" s="97" t="s">
        <v>30</v>
      </c>
    </row>
    <row r="15" spans="1:12" s="98" customFormat="1" ht="30" customHeight="1">
      <c r="A15" s="253" t="s">
        <v>31</v>
      </c>
      <c r="B15" s="451">
        <v>30</v>
      </c>
      <c r="C15" s="776">
        <v>13</v>
      </c>
      <c r="D15" s="451">
        <v>17</v>
      </c>
      <c r="E15" s="451">
        <v>71</v>
      </c>
      <c r="F15" s="451"/>
      <c r="G15" s="777">
        <v>39</v>
      </c>
      <c r="H15" s="451">
        <v>32</v>
      </c>
      <c r="I15" s="451">
        <v>27</v>
      </c>
      <c r="J15" s="778">
        <v>22</v>
      </c>
      <c r="K15" s="97" t="s">
        <v>32</v>
      </c>
    </row>
    <row r="16" spans="1:12" s="98" customFormat="1" ht="30" customHeight="1">
      <c r="A16" s="253" t="s">
        <v>33</v>
      </c>
      <c r="B16" s="451">
        <v>32</v>
      </c>
      <c r="C16" s="776">
        <v>16</v>
      </c>
      <c r="D16" s="451">
        <v>16</v>
      </c>
      <c r="E16" s="451">
        <v>71</v>
      </c>
      <c r="F16" s="451"/>
      <c r="G16" s="777">
        <v>44</v>
      </c>
      <c r="H16" s="451">
        <v>27</v>
      </c>
      <c r="I16" s="451">
        <v>30</v>
      </c>
      <c r="J16" s="778">
        <v>13</v>
      </c>
      <c r="K16" s="97" t="s">
        <v>34</v>
      </c>
    </row>
    <row r="17" spans="1:11" s="98" customFormat="1" ht="30" customHeight="1">
      <c r="A17" s="253" t="s">
        <v>35</v>
      </c>
      <c r="B17" s="451">
        <v>23</v>
      </c>
      <c r="C17" s="776">
        <v>9</v>
      </c>
      <c r="D17" s="451">
        <v>14</v>
      </c>
      <c r="E17" s="451">
        <v>68</v>
      </c>
      <c r="F17" s="451"/>
      <c r="G17" s="777">
        <v>35</v>
      </c>
      <c r="H17" s="451">
        <v>33</v>
      </c>
      <c r="I17" s="451">
        <v>31</v>
      </c>
      <c r="J17" s="778">
        <v>28</v>
      </c>
      <c r="K17" s="97" t="s">
        <v>36</v>
      </c>
    </row>
    <row r="18" spans="1:11" s="98" customFormat="1" ht="30" customHeight="1">
      <c r="A18" s="253" t="s">
        <v>37</v>
      </c>
      <c r="B18" s="451">
        <v>34</v>
      </c>
      <c r="C18" s="776">
        <v>18</v>
      </c>
      <c r="D18" s="451">
        <v>16</v>
      </c>
      <c r="E18" s="451">
        <v>75</v>
      </c>
      <c r="F18" s="451"/>
      <c r="G18" s="777">
        <v>36</v>
      </c>
      <c r="H18" s="451">
        <v>39</v>
      </c>
      <c r="I18" s="451">
        <v>25</v>
      </c>
      <c r="J18" s="778">
        <v>23</v>
      </c>
      <c r="K18" s="97" t="s">
        <v>38</v>
      </c>
    </row>
    <row r="19" spans="1:11" s="98" customFormat="1" ht="30" customHeight="1">
      <c r="A19" s="253" t="s">
        <v>39</v>
      </c>
      <c r="B19" s="451">
        <v>32</v>
      </c>
      <c r="C19" s="776">
        <v>15</v>
      </c>
      <c r="D19" s="451">
        <v>17</v>
      </c>
      <c r="E19" s="451">
        <v>57</v>
      </c>
      <c r="F19" s="451"/>
      <c r="G19" s="777">
        <v>26</v>
      </c>
      <c r="H19" s="451">
        <v>31</v>
      </c>
      <c r="I19" s="451">
        <v>25</v>
      </c>
      <c r="J19" s="778">
        <v>24</v>
      </c>
      <c r="K19" s="97" t="s">
        <v>40</v>
      </c>
    </row>
    <row r="20" spans="1:11" s="98" customFormat="1" ht="30" customHeight="1">
      <c r="A20" s="253" t="s">
        <v>41</v>
      </c>
      <c r="B20" s="451">
        <v>39</v>
      </c>
      <c r="C20" s="776">
        <v>15</v>
      </c>
      <c r="D20" s="451">
        <v>24</v>
      </c>
      <c r="E20" s="451">
        <v>68</v>
      </c>
      <c r="F20" s="451"/>
      <c r="G20" s="777">
        <v>34</v>
      </c>
      <c r="H20" s="451">
        <v>34</v>
      </c>
      <c r="I20" s="451">
        <v>24</v>
      </c>
      <c r="J20" s="778">
        <v>19</v>
      </c>
      <c r="K20" s="97" t="s">
        <v>42</v>
      </c>
    </row>
    <row r="21" spans="1:11" s="98" customFormat="1" ht="30" customHeight="1">
      <c r="A21" s="253" t="s">
        <v>43</v>
      </c>
      <c r="B21" s="451">
        <v>21</v>
      </c>
      <c r="C21" s="776">
        <v>11</v>
      </c>
      <c r="D21" s="451">
        <v>10</v>
      </c>
      <c r="E21" s="451">
        <v>50</v>
      </c>
      <c r="F21" s="451"/>
      <c r="G21" s="777">
        <v>37</v>
      </c>
      <c r="H21" s="451">
        <v>13</v>
      </c>
      <c r="I21" s="451">
        <v>22</v>
      </c>
      <c r="J21" s="778">
        <v>28</v>
      </c>
      <c r="K21" s="97" t="s">
        <v>44</v>
      </c>
    </row>
    <row r="22" spans="1:11" s="98" customFormat="1" ht="30" customHeight="1">
      <c r="A22" s="253" t="s">
        <v>45</v>
      </c>
      <c r="B22" s="451">
        <v>23</v>
      </c>
      <c r="C22" s="776">
        <v>9</v>
      </c>
      <c r="D22" s="451">
        <v>14</v>
      </c>
      <c r="E22" s="451">
        <v>58</v>
      </c>
      <c r="F22" s="451"/>
      <c r="G22" s="777">
        <v>38</v>
      </c>
      <c r="H22" s="451">
        <v>20</v>
      </c>
      <c r="I22" s="451">
        <v>31</v>
      </c>
      <c r="J22" s="778">
        <v>18</v>
      </c>
      <c r="K22" s="97" t="s">
        <v>46</v>
      </c>
    </row>
    <row r="23" spans="1:11" s="98" customFormat="1" ht="30" customHeight="1">
      <c r="A23" s="253" t="s">
        <v>47</v>
      </c>
      <c r="B23" s="451">
        <v>26</v>
      </c>
      <c r="C23" s="776">
        <v>12</v>
      </c>
      <c r="D23" s="451">
        <v>14</v>
      </c>
      <c r="E23" s="451">
        <v>71</v>
      </c>
      <c r="F23" s="451"/>
      <c r="G23" s="779">
        <v>43</v>
      </c>
      <c r="H23" s="451">
        <v>28</v>
      </c>
      <c r="I23" s="451">
        <v>33</v>
      </c>
      <c r="J23" s="778">
        <v>17</v>
      </c>
      <c r="K23" s="97" t="s">
        <v>48</v>
      </c>
    </row>
    <row r="24" spans="1:11" s="98" customFormat="1" ht="12" customHeight="1">
      <c r="A24" s="262"/>
      <c r="B24" s="452"/>
      <c r="C24" s="453"/>
      <c r="D24" s="452"/>
      <c r="E24" s="452"/>
      <c r="F24" s="452"/>
      <c r="G24" s="454"/>
      <c r="H24" s="452"/>
      <c r="I24" s="452"/>
      <c r="J24" s="455"/>
      <c r="K24" s="312"/>
    </row>
    <row r="25" spans="1:11" s="55" customFormat="1" ht="25.5" customHeight="1">
      <c r="A25" s="55" t="s">
        <v>257</v>
      </c>
      <c r="B25" s="191"/>
      <c r="C25" s="191"/>
      <c r="D25" s="191"/>
      <c r="E25" s="191"/>
      <c r="F25" s="123"/>
      <c r="G25" s="191"/>
      <c r="H25" s="191"/>
      <c r="I25" s="292"/>
      <c r="J25" s="292"/>
      <c r="K25" s="307" t="s">
        <v>479</v>
      </c>
    </row>
    <row r="26" spans="1:11" s="461" customFormat="1">
      <c r="A26" s="456"/>
      <c r="B26" s="456"/>
      <c r="C26" s="456"/>
      <c r="D26" s="456"/>
      <c r="E26" s="457"/>
      <c r="F26" s="458"/>
      <c r="G26" s="457"/>
      <c r="H26" s="457"/>
      <c r="I26" s="459"/>
      <c r="J26" s="460"/>
    </row>
    <row r="27" spans="1:11" s="461" customFormat="1">
      <c r="A27" s="456"/>
      <c r="B27" s="457"/>
      <c r="C27" s="457"/>
      <c r="D27" s="457"/>
      <c r="E27" s="456"/>
      <c r="F27" s="418"/>
      <c r="G27" s="456"/>
      <c r="H27" s="456"/>
      <c r="I27" s="460"/>
      <c r="J27" s="460"/>
    </row>
    <row r="28" spans="1:11" s="461" customFormat="1">
      <c r="A28" s="456"/>
      <c r="B28" s="456"/>
      <c r="C28" s="456"/>
      <c r="D28" s="456"/>
      <c r="E28" s="456"/>
      <c r="F28" s="418"/>
      <c r="G28" s="456"/>
      <c r="H28" s="456"/>
      <c r="I28" s="460"/>
      <c r="J28" s="460"/>
    </row>
    <row r="29" spans="1:11" s="461" customFormat="1">
      <c r="A29" s="456"/>
      <c r="B29" s="456"/>
      <c r="C29" s="456"/>
      <c r="D29" s="456"/>
      <c r="E29" s="456"/>
      <c r="F29" s="418"/>
      <c r="G29" s="456"/>
      <c r="H29" s="456"/>
      <c r="I29" s="460"/>
      <c r="J29" s="460"/>
    </row>
    <row r="30" spans="1:11" s="461" customFormat="1">
      <c r="A30" s="456"/>
      <c r="B30" s="456"/>
      <c r="C30" s="456"/>
      <c r="D30" s="456"/>
      <c r="E30" s="456"/>
      <c r="F30" s="418"/>
      <c r="G30" s="456"/>
      <c r="H30" s="456"/>
      <c r="I30" s="460"/>
      <c r="J30" s="460"/>
    </row>
    <row r="31" spans="1:11" s="461" customFormat="1">
      <c r="A31" s="456"/>
      <c r="B31" s="456"/>
      <c r="C31" s="456"/>
      <c r="D31" s="456"/>
      <c r="E31" s="456"/>
      <c r="F31" s="418"/>
      <c r="G31" s="456"/>
      <c r="H31" s="456"/>
      <c r="I31" s="460"/>
      <c r="J31" s="460"/>
    </row>
    <row r="32" spans="1:11" s="461" customFormat="1">
      <c r="A32" s="456"/>
      <c r="B32" s="456"/>
      <c r="C32" s="456"/>
      <c r="D32" s="456"/>
      <c r="E32" s="456"/>
      <c r="F32" s="418"/>
      <c r="G32" s="456"/>
      <c r="H32" s="456"/>
      <c r="I32" s="460"/>
      <c r="J32" s="460"/>
    </row>
    <row r="33" spans="1:10" s="461" customFormat="1">
      <c r="A33" s="456"/>
      <c r="B33" s="456"/>
      <c r="C33" s="456"/>
      <c r="D33" s="456"/>
      <c r="E33" s="456"/>
      <c r="F33" s="418"/>
      <c r="G33" s="456"/>
      <c r="H33" s="456"/>
      <c r="I33" s="460"/>
      <c r="J33" s="460"/>
    </row>
    <row r="34" spans="1:10" s="461" customFormat="1">
      <c r="A34" s="456"/>
      <c r="B34" s="456"/>
      <c r="C34" s="456"/>
      <c r="D34" s="456"/>
      <c r="E34" s="456"/>
      <c r="F34" s="418"/>
      <c r="G34" s="456"/>
      <c r="H34" s="456"/>
      <c r="I34" s="460"/>
      <c r="J34" s="460"/>
    </row>
    <row r="35" spans="1:10" s="461" customFormat="1">
      <c r="A35" s="456"/>
      <c r="B35" s="456"/>
      <c r="C35" s="456"/>
      <c r="D35" s="456"/>
      <c r="E35" s="456"/>
      <c r="F35" s="418"/>
      <c r="G35" s="456"/>
      <c r="H35" s="456"/>
      <c r="I35" s="460"/>
      <c r="J35" s="460"/>
    </row>
    <row r="36" spans="1:10" s="461" customFormat="1">
      <c r="A36" s="456"/>
      <c r="B36" s="456"/>
      <c r="C36" s="456"/>
      <c r="D36" s="456"/>
      <c r="E36" s="456"/>
      <c r="F36" s="418"/>
      <c r="G36" s="456"/>
      <c r="H36" s="456"/>
      <c r="I36" s="460"/>
      <c r="J36" s="460"/>
    </row>
    <row r="37" spans="1:10" s="461" customFormat="1">
      <c r="A37" s="456"/>
      <c r="B37" s="456"/>
      <c r="C37" s="456"/>
      <c r="D37" s="456"/>
      <c r="E37" s="456"/>
      <c r="F37" s="418"/>
      <c r="G37" s="456"/>
      <c r="H37" s="456"/>
      <c r="I37" s="460"/>
      <c r="J37" s="460"/>
    </row>
    <row r="38" spans="1:10" s="461" customFormat="1">
      <c r="A38" s="456"/>
      <c r="B38" s="456"/>
      <c r="C38" s="456"/>
      <c r="D38" s="456"/>
      <c r="E38" s="456"/>
      <c r="F38" s="418"/>
      <c r="G38" s="456"/>
      <c r="H38" s="456"/>
      <c r="I38" s="460"/>
      <c r="J38" s="460"/>
    </row>
  </sheetData>
  <mergeCells count="6">
    <mergeCell ref="I3:I4"/>
    <mergeCell ref="J3:J4"/>
    <mergeCell ref="K3:K4"/>
    <mergeCell ref="A3:A4"/>
    <mergeCell ref="A1:E1"/>
    <mergeCell ref="G1:K1"/>
  </mergeCells>
  <phoneticPr fontId="13" type="noConversion"/>
  <printOptions gridLinesSet="0"/>
  <pageMargins left="0.39370078740157483" right="0.39370078740157483" top="0.78740157480314965" bottom="0.78740157480314965" header="0" footer="0"/>
  <pageSetup paperSize="202" scale="44" firstPageNumber="0" pageOrder="overThenDown" orientation="portrait" useFirstPageNumber="1" horizontalDpi="2400" verticalDpi="2400" r:id="rId1"/>
  <headerFooter scaleWithDoc="0"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tabColor rgb="FFFF0000"/>
  </sheetPr>
  <dimension ref="A1:AJ229"/>
  <sheetViews>
    <sheetView view="pageBreakPreview" zoomScale="90" zoomScaleNormal="100" workbookViewId="0">
      <pane xSplit="1" ySplit="6" topLeftCell="B7" activePane="bottomRight" state="frozen"/>
      <selection activeCell="F11" sqref="F11"/>
      <selection pane="topRight" activeCell="F11" sqref="F11"/>
      <selection pane="bottomLeft" activeCell="F11" sqref="F11"/>
      <selection pane="bottomRight" activeCell="D7" sqref="D7"/>
    </sheetView>
  </sheetViews>
  <sheetFormatPr defaultRowHeight="12.75"/>
  <cols>
    <col min="1" max="1" width="8.625" style="1" customWidth="1"/>
    <col min="2" max="2" width="9.5" style="4" customWidth="1"/>
    <col min="3" max="3" width="1" style="4" customWidth="1"/>
    <col min="4" max="4" width="8" style="4" customWidth="1"/>
    <col min="5" max="5" width="0.5" style="4" customWidth="1"/>
    <col min="6" max="6" width="8" style="4" customWidth="1"/>
    <col min="7" max="7" width="0.625" style="4" customWidth="1"/>
    <col min="8" max="8" width="8" style="4" customWidth="1"/>
    <col min="9" max="9" width="0.5" style="4" customWidth="1"/>
    <col min="10" max="10" width="8" style="4" customWidth="1"/>
    <col min="11" max="11" width="0.875" style="4" customWidth="1"/>
    <col min="12" max="12" width="8" style="4" customWidth="1"/>
    <col min="13" max="13" width="0.625" style="4" customWidth="1"/>
    <col min="14" max="14" width="8" style="4" customWidth="1"/>
    <col min="15" max="15" width="1" style="4" customWidth="1"/>
    <col min="16" max="16" width="8" style="4" customWidth="1"/>
    <col min="17" max="17" width="0.75" style="4" customWidth="1"/>
    <col min="18" max="18" width="7" style="4" customWidth="1"/>
    <col min="19" max="19" width="0.875" style="4" customWidth="1"/>
    <col min="20" max="20" width="8.125" style="4" customWidth="1"/>
    <col min="21" max="21" width="0.875" style="4" customWidth="1"/>
    <col min="22" max="22" width="8.125" style="4" customWidth="1"/>
    <col min="23" max="23" width="0.875" style="4" customWidth="1"/>
    <col min="24" max="24" width="8.125" style="4" customWidth="1"/>
    <col min="25" max="25" width="0.875" style="4" customWidth="1"/>
    <col min="26" max="26" width="8.125" style="4" customWidth="1"/>
    <col min="27" max="27" width="0.875" style="4" customWidth="1"/>
    <col min="28" max="28" width="8.125" style="4" customWidth="1"/>
    <col min="29" max="29" width="0.875" style="4" customWidth="1"/>
    <col min="30" max="30" width="8.125" style="4" customWidth="1"/>
    <col min="31" max="31" width="0.875" style="4" customWidth="1"/>
    <col min="32" max="32" width="8.125" style="4" customWidth="1"/>
    <col min="33" max="33" width="0.875" style="4" customWidth="1"/>
    <col min="34" max="34" width="8.125" style="4" customWidth="1"/>
    <col min="35" max="35" width="0.875" style="4" customWidth="1"/>
    <col min="36" max="36" width="8.625" style="7" customWidth="1"/>
    <col min="37" max="16384" width="9" style="4"/>
  </cols>
  <sheetData>
    <row r="1" spans="1:36" s="22" customFormat="1" ht="24.75" customHeight="1">
      <c r="A1" s="9" t="s">
        <v>151</v>
      </c>
      <c r="B1" s="8"/>
      <c r="C1" s="8"/>
      <c r="D1" s="8"/>
      <c r="E1" s="8"/>
      <c r="F1" s="8"/>
      <c r="G1" s="8"/>
      <c r="H1" s="8"/>
      <c r="I1" s="8"/>
      <c r="J1" s="9"/>
      <c r="K1" s="9"/>
      <c r="L1" s="9"/>
      <c r="M1" s="9"/>
      <c r="N1" s="9"/>
      <c r="O1" s="9"/>
      <c r="P1" s="9"/>
      <c r="Q1" s="9"/>
      <c r="R1" s="28" t="s">
        <v>152</v>
      </c>
      <c r="S1" s="28"/>
      <c r="T1" s="28"/>
      <c r="U1" s="28"/>
      <c r="V1" s="28"/>
      <c r="W1" s="28"/>
      <c r="X1" s="28"/>
      <c r="Y1" s="28"/>
      <c r="Z1" s="28"/>
      <c r="AA1" s="28"/>
      <c r="AB1" s="28"/>
      <c r="AC1" s="28"/>
      <c r="AD1" s="28"/>
      <c r="AE1" s="28"/>
      <c r="AF1" s="28"/>
      <c r="AG1" s="28"/>
      <c r="AH1" s="28"/>
      <c r="AI1" s="28"/>
      <c r="AJ1" s="28"/>
    </row>
    <row r="2" spans="1:36" s="16" customFormat="1" ht="26.25" customHeight="1" thickBot="1">
      <c r="A2" s="23" t="s">
        <v>68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23"/>
      <c r="AI2" s="23"/>
      <c r="AJ2" s="10" t="s">
        <v>0</v>
      </c>
    </row>
    <row r="3" spans="1:36" s="13" customFormat="1" ht="15" customHeight="1" thickTop="1">
      <c r="A3" s="884" t="s">
        <v>130</v>
      </c>
      <c r="B3" s="887" t="s">
        <v>106</v>
      </c>
      <c r="C3" s="888"/>
      <c r="D3" s="887" t="s">
        <v>140</v>
      </c>
      <c r="E3" s="888"/>
      <c r="F3" s="887" t="s">
        <v>121</v>
      </c>
      <c r="G3" s="888"/>
      <c r="H3" s="893" t="s">
        <v>107</v>
      </c>
      <c r="I3" s="894"/>
      <c r="J3" s="887" t="s">
        <v>108</v>
      </c>
      <c r="K3" s="888"/>
      <c r="L3" s="887" t="s">
        <v>109</v>
      </c>
      <c r="M3" s="888"/>
      <c r="N3" s="887" t="s">
        <v>110</v>
      </c>
      <c r="O3" s="888"/>
      <c r="P3" s="887" t="s">
        <v>111</v>
      </c>
      <c r="Q3" s="902"/>
      <c r="R3" s="899" t="s">
        <v>112</v>
      </c>
      <c r="S3" s="888"/>
      <c r="T3" s="887" t="s">
        <v>113</v>
      </c>
      <c r="U3" s="888"/>
      <c r="V3" s="887" t="s">
        <v>114</v>
      </c>
      <c r="W3" s="888"/>
      <c r="X3" s="887" t="s">
        <v>115</v>
      </c>
      <c r="Y3" s="888"/>
      <c r="Z3" s="887" t="s">
        <v>116</v>
      </c>
      <c r="AA3" s="888"/>
      <c r="AB3" s="887" t="s">
        <v>117</v>
      </c>
      <c r="AC3" s="888"/>
      <c r="AD3" s="887" t="s">
        <v>118</v>
      </c>
      <c r="AE3" s="888"/>
      <c r="AF3" s="887" t="s">
        <v>119</v>
      </c>
      <c r="AG3" s="888"/>
      <c r="AH3" s="887" t="s">
        <v>120</v>
      </c>
      <c r="AI3" s="888"/>
      <c r="AJ3" s="881" t="s">
        <v>162</v>
      </c>
    </row>
    <row r="4" spans="1:36" s="13" customFormat="1" ht="15" customHeight="1">
      <c r="A4" s="885"/>
      <c r="B4" s="889"/>
      <c r="C4" s="890"/>
      <c r="D4" s="889"/>
      <c r="E4" s="890"/>
      <c r="F4" s="889"/>
      <c r="G4" s="890"/>
      <c r="H4" s="895"/>
      <c r="I4" s="896"/>
      <c r="J4" s="889"/>
      <c r="K4" s="890"/>
      <c r="L4" s="889"/>
      <c r="M4" s="890"/>
      <c r="N4" s="889"/>
      <c r="O4" s="890"/>
      <c r="P4" s="889"/>
      <c r="Q4" s="900"/>
      <c r="R4" s="900"/>
      <c r="S4" s="890"/>
      <c r="T4" s="889"/>
      <c r="U4" s="890"/>
      <c r="V4" s="889"/>
      <c r="W4" s="890"/>
      <c r="X4" s="889"/>
      <c r="Y4" s="890"/>
      <c r="Z4" s="889"/>
      <c r="AA4" s="890"/>
      <c r="AB4" s="889"/>
      <c r="AC4" s="890"/>
      <c r="AD4" s="889"/>
      <c r="AE4" s="890"/>
      <c r="AF4" s="889"/>
      <c r="AG4" s="890"/>
      <c r="AH4" s="889"/>
      <c r="AI4" s="890"/>
      <c r="AJ4" s="882"/>
    </row>
    <row r="5" spans="1:36" s="13" customFormat="1" ht="15" customHeight="1">
      <c r="A5" s="885"/>
      <c r="B5" s="889"/>
      <c r="C5" s="890"/>
      <c r="D5" s="889"/>
      <c r="E5" s="890"/>
      <c r="F5" s="889"/>
      <c r="G5" s="890"/>
      <c r="H5" s="895"/>
      <c r="I5" s="896"/>
      <c r="J5" s="889"/>
      <c r="K5" s="890"/>
      <c r="L5" s="889"/>
      <c r="M5" s="890"/>
      <c r="N5" s="889"/>
      <c r="O5" s="890"/>
      <c r="P5" s="889"/>
      <c r="Q5" s="900"/>
      <c r="R5" s="900"/>
      <c r="S5" s="890"/>
      <c r="T5" s="889"/>
      <c r="U5" s="890"/>
      <c r="V5" s="889"/>
      <c r="W5" s="890"/>
      <c r="X5" s="889"/>
      <c r="Y5" s="890"/>
      <c r="Z5" s="889"/>
      <c r="AA5" s="890"/>
      <c r="AB5" s="889"/>
      <c r="AC5" s="890"/>
      <c r="AD5" s="889"/>
      <c r="AE5" s="890"/>
      <c r="AF5" s="889"/>
      <c r="AG5" s="890"/>
      <c r="AH5" s="889"/>
      <c r="AI5" s="890"/>
      <c r="AJ5" s="882"/>
    </row>
    <row r="6" spans="1:36" s="13" customFormat="1" ht="15" customHeight="1">
      <c r="A6" s="886"/>
      <c r="B6" s="891"/>
      <c r="C6" s="892"/>
      <c r="D6" s="891"/>
      <c r="E6" s="892"/>
      <c r="F6" s="891"/>
      <c r="G6" s="892"/>
      <c r="H6" s="897"/>
      <c r="I6" s="898"/>
      <c r="J6" s="891"/>
      <c r="K6" s="892"/>
      <c r="L6" s="891"/>
      <c r="M6" s="892"/>
      <c r="N6" s="891"/>
      <c r="O6" s="892"/>
      <c r="P6" s="891"/>
      <c r="Q6" s="901"/>
      <c r="R6" s="901"/>
      <c r="S6" s="892"/>
      <c r="T6" s="891"/>
      <c r="U6" s="892"/>
      <c r="V6" s="891"/>
      <c r="W6" s="892"/>
      <c r="X6" s="891"/>
      <c r="Y6" s="892"/>
      <c r="Z6" s="891"/>
      <c r="AA6" s="892"/>
      <c r="AB6" s="891"/>
      <c r="AC6" s="892"/>
      <c r="AD6" s="891"/>
      <c r="AE6" s="892"/>
      <c r="AF6" s="891"/>
      <c r="AG6" s="892"/>
      <c r="AH6" s="891"/>
      <c r="AI6" s="892"/>
      <c r="AJ6" s="883"/>
    </row>
    <row r="7" spans="1:36" s="13" customFormat="1" ht="27" customHeight="1">
      <c r="A7" s="32">
        <v>2009</v>
      </c>
      <c r="B7" s="38">
        <f>SUM(D7:AH7)</f>
        <v>24246</v>
      </c>
      <c r="C7" s="31"/>
      <c r="D7" s="31">
        <v>18474</v>
      </c>
      <c r="E7" s="31"/>
      <c r="F7" s="31">
        <v>3625</v>
      </c>
      <c r="G7" s="31"/>
      <c r="H7" s="31">
        <v>110</v>
      </c>
      <c r="I7" s="31"/>
      <c r="J7" s="31">
        <v>82</v>
      </c>
      <c r="K7" s="31"/>
      <c r="L7" s="31">
        <v>410</v>
      </c>
      <c r="M7" s="31"/>
      <c r="N7" s="31">
        <v>93</v>
      </c>
      <c r="O7" s="31"/>
      <c r="P7" s="31">
        <v>148</v>
      </c>
      <c r="Q7" s="31"/>
      <c r="R7" s="31">
        <v>31</v>
      </c>
      <c r="S7" s="31"/>
      <c r="T7" s="31">
        <v>324</v>
      </c>
      <c r="U7" s="31"/>
      <c r="V7" s="31">
        <v>144</v>
      </c>
      <c r="W7" s="31"/>
      <c r="X7" s="31">
        <v>247</v>
      </c>
      <c r="Y7" s="31"/>
      <c r="Z7" s="31">
        <v>129</v>
      </c>
      <c r="AA7" s="31"/>
      <c r="AB7" s="31">
        <v>155</v>
      </c>
      <c r="AC7" s="31"/>
      <c r="AD7" s="31">
        <v>136</v>
      </c>
      <c r="AE7" s="31"/>
      <c r="AF7" s="31">
        <v>101</v>
      </c>
      <c r="AG7" s="31"/>
      <c r="AH7" s="31">
        <v>37</v>
      </c>
      <c r="AI7" s="33"/>
      <c r="AJ7" s="34">
        <v>2009</v>
      </c>
    </row>
    <row r="8" spans="1:36" s="13" customFormat="1" ht="27" customHeight="1">
      <c r="A8" s="32">
        <v>2010</v>
      </c>
      <c r="B8" s="38">
        <v>20437</v>
      </c>
      <c r="C8" s="31"/>
      <c r="D8" s="31">
        <v>15828</v>
      </c>
      <c r="E8" s="31"/>
      <c r="F8" s="31">
        <v>2710</v>
      </c>
      <c r="G8" s="31"/>
      <c r="H8" s="31">
        <v>111</v>
      </c>
      <c r="I8" s="31"/>
      <c r="J8" s="31">
        <v>53</v>
      </c>
      <c r="K8" s="31"/>
      <c r="L8" s="31">
        <v>427</v>
      </c>
      <c r="M8" s="31"/>
      <c r="N8" s="31">
        <v>64</v>
      </c>
      <c r="O8" s="31"/>
      <c r="P8" s="31">
        <v>111</v>
      </c>
      <c r="Q8" s="31"/>
      <c r="R8" s="31">
        <v>24</v>
      </c>
      <c r="S8" s="31"/>
      <c r="T8" s="31">
        <v>317</v>
      </c>
      <c r="U8" s="31"/>
      <c r="V8" s="31">
        <v>108</v>
      </c>
      <c r="W8" s="31"/>
      <c r="X8" s="31">
        <v>201</v>
      </c>
      <c r="Y8" s="31"/>
      <c r="Z8" s="31">
        <v>119</v>
      </c>
      <c r="AA8" s="31"/>
      <c r="AB8" s="31">
        <v>128</v>
      </c>
      <c r="AC8" s="31"/>
      <c r="AD8" s="31">
        <v>111</v>
      </c>
      <c r="AE8" s="31"/>
      <c r="AF8" s="31">
        <v>96</v>
      </c>
      <c r="AG8" s="31"/>
      <c r="AH8" s="31">
        <v>29</v>
      </c>
      <c r="AI8" s="33"/>
      <c r="AJ8" s="34">
        <v>2010</v>
      </c>
    </row>
    <row r="9" spans="1:36" s="13" customFormat="1" ht="27" customHeight="1">
      <c r="A9" s="32">
        <v>2011</v>
      </c>
      <c r="B9" s="38">
        <v>17225</v>
      </c>
      <c r="C9" s="31"/>
      <c r="D9" s="31">
        <v>13206</v>
      </c>
      <c r="E9" s="31"/>
      <c r="F9" s="31">
        <v>2300</v>
      </c>
      <c r="G9" s="31"/>
      <c r="H9" s="31">
        <v>95</v>
      </c>
      <c r="I9" s="31"/>
      <c r="J9" s="31">
        <v>75</v>
      </c>
      <c r="K9" s="31"/>
      <c r="L9" s="31">
        <v>292</v>
      </c>
      <c r="M9" s="31"/>
      <c r="N9" s="31">
        <v>77</v>
      </c>
      <c r="O9" s="31"/>
      <c r="P9" s="31">
        <v>114</v>
      </c>
      <c r="Q9" s="31"/>
      <c r="R9" s="31">
        <v>32</v>
      </c>
      <c r="S9" s="31"/>
      <c r="T9" s="31">
        <v>296</v>
      </c>
      <c r="U9" s="31"/>
      <c r="V9" s="31">
        <v>110</v>
      </c>
      <c r="W9" s="31"/>
      <c r="X9" s="31">
        <v>152</v>
      </c>
      <c r="Y9" s="31"/>
      <c r="Z9" s="31">
        <v>111</v>
      </c>
      <c r="AA9" s="31"/>
      <c r="AB9" s="31">
        <v>127</v>
      </c>
      <c r="AC9" s="31"/>
      <c r="AD9" s="31">
        <v>119</v>
      </c>
      <c r="AE9" s="31"/>
      <c r="AF9" s="31">
        <v>96</v>
      </c>
      <c r="AG9" s="31"/>
      <c r="AH9" s="31">
        <v>23</v>
      </c>
      <c r="AI9" s="33"/>
      <c r="AJ9" s="34">
        <v>2011</v>
      </c>
    </row>
    <row r="10" spans="1:36" s="13" customFormat="1" ht="27" customHeight="1">
      <c r="A10" s="41">
        <v>2012</v>
      </c>
      <c r="B10" s="42">
        <f>SUM(D10:AH10)</f>
        <v>24290</v>
      </c>
      <c r="C10" s="43"/>
      <c r="D10" s="43">
        <v>20301</v>
      </c>
      <c r="E10" s="43"/>
      <c r="F10" s="43">
        <v>2296</v>
      </c>
      <c r="G10" s="43"/>
      <c r="H10" s="43">
        <v>84</v>
      </c>
      <c r="I10" s="43"/>
      <c r="J10" s="43">
        <v>104</v>
      </c>
      <c r="K10" s="43"/>
      <c r="L10" s="43">
        <v>328</v>
      </c>
      <c r="M10" s="43"/>
      <c r="N10" s="43">
        <v>56</v>
      </c>
      <c r="O10" s="43"/>
      <c r="P10" s="43">
        <v>88</v>
      </c>
      <c r="Q10" s="43"/>
      <c r="R10" s="43">
        <v>33</v>
      </c>
      <c r="S10" s="43"/>
      <c r="T10" s="43">
        <v>261</v>
      </c>
      <c r="U10" s="43"/>
      <c r="V10" s="43">
        <v>116</v>
      </c>
      <c r="W10" s="43"/>
      <c r="X10" s="43">
        <v>152</v>
      </c>
      <c r="Y10" s="43"/>
      <c r="Z10" s="43">
        <v>104</v>
      </c>
      <c r="AA10" s="43"/>
      <c r="AB10" s="43">
        <v>119</v>
      </c>
      <c r="AC10" s="43"/>
      <c r="AD10" s="43">
        <v>129</v>
      </c>
      <c r="AE10" s="43"/>
      <c r="AF10" s="43">
        <v>82</v>
      </c>
      <c r="AG10" s="43">
        <v>10</v>
      </c>
      <c r="AH10" s="43">
        <v>27</v>
      </c>
      <c r="AI10" s="45"/>
      <c r="AJ10" s="44">
        <v>2012</v>
      </c>
    </row>
    <row r="11" spans="1:36" s="25" customFormat="1" ht="27" customHeight="1">
      <c r="A11" s="40">
        <v>2013</v>
      </c>
      <c r="B11" s="39">
        <f>SUM(D11:AH11)</f>
        <v>0</v>
      </c>
      <c r="C11" s="35"/>
      <c r="D11" s="46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  <c r="AG11" s="46"/>
      <c r="AH11" s="46"/>
      <c r="AI11" s="26"/>
      <c r="AJ11" s="29">
        <v>2013</v>
      </c>
    </row>
    <row r="12" spans="1:36" s="13" customFormat="1" ht="16.5" customHeight="1">
      <c r="A12" s="13" t="s">
        <v>174</v>
      </c>
      <c r="AJ12" s="17"/>
    </row>
    <row r="13" spans="1:36" s="14" customFormat="1" ht="16.5" customHeight="1">
      <c r="A13" s="12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9"/>
    </row>
    <row r="14" spans="1:36" s="11" customFormat="1" ht="11.25"/>
    <row r="15" spans="1:36" s="11" customFormat="1" ht="11.25"/>
    <row r="16" spans="1:36" s="11" customFormat="1" ht="11.25"/>
    <row r="17" spans="1:36" s="11" customFormat="1" ht="18.2" customHeight="1"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</row>
    <row r="18" spans="1:36" s="11" customFormat="1" ht="18.75">
      <c r="A18" s="20"/>
      <c r="B18" s="20"/>
      <c r="C18" s="20"/>
      <c r="D18" s="20"/>
      <c r="E18" s="20"/>
      <c r="F18" s="20"/>
      <c r="G18" s="20"/>
      <c r="H18" s="20"/>
      <c r="I18" s="20"/>
      <c r="AJ18" s="20"/>
    </row>
    <row r="19" spans="1:36" s="11" customFormat="1" ht="11.25"/>
    <row r="20" spans="1:36" s="11" customFormat="1" ht="11.25"/>
    <row r="21" spans="1:36" s="11" customFormat="1" ht="11.25"/>
    <row r="22" spans="1:36" s="11" customFormat="1" ht="11.25"/>
    <row r="23" spans="1:36" s="11" customFormat="1" ht="11.25"/>
    <row r="24" spans="1:36" s="11" customFormat="1" ht="11.25"/>
    <row r="25" spans="1:36" s="21" customFormat="1" ht="11.25">
      <c r="A25" s="11"/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  <c r="AH25" s="11"/>
      <c r="AI25" s="11"/>
      <c r="AJ25" s="11"/>
    </row>
    <row r="26" spans="1:36" s="11" customFormat="1" ht="11.25"/>
    <row r="27" spans="1:36" s="11" customFormat="1" ht="11.25"/>
    <row r="28" spans="1:36" s="11" customFormat="1" ht="11.25"/>
    <row r="29" spans="1:36" s="11" customFormat="1" ht="11.25"/>
    <row r="30" spans="1:36" s="11" customFormat="1" ht="11.25"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</row>
    <row r="31" spans="1:36" s="11" customFormat="1" ht="11.25">
      <c r="A31" s="15"/>
      <c r="B31" s="15"/>
      <c r="C31" s="15"/>
      <c r="D31" s="15"/>
      <c r="E31" s="15"/>
      <c r="F31" s="15"/>
      <c r="G31" s="15"/>
      <c r="H31" s="15"/>
      <c r="I31" s="15"/>
      <c r="AJ31" s="15"/>
    </row>
    <row r="32" spans="1:36" s="15" customFormat="1" ht="11.25">
      <c r="A32" s="11"/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  <c r="AD32" s="11"/>
      <c r="AE32" s="11"/>
      <c r="AF32" s="11"/>
      <c r="AG32" s="11"/>
      <c r="AH32" s="11"/>
      <c r="AI32" s="11"/>
      <c r="AJ32" s="11"/>
    </row>
    <row r="33" spans="1:36" ht="11.25">
      <c r="A33" s="4"/>
      <c r="AJ33" s="4"/>
    </row>
    <row r="34" spans="1:36" ht="11.25">
      <c r="A34" s="4"/>
      <c r="AJ34" s="4"/>
    </row>
    <row r="35" spans="1:36" ht="11.25">
      <c r="A35" s="4"/>
      <c r="AJ35" s="4"/>
    </row>
    <row r="36" spans="1:36" ht="11.25">
      <c r="A36" s="4"/>
      <c r="AJ36" s="4"/>
    </row>
    <row r="37" spans="1:36" ht="11.25">
      <c r="A37" s="4"/>
      <c r="AJ37" s="4"/>
    </row>
    <row r="38" spans="1:36" ht="11.25">
      <c r="A38" s="4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4"/>
    </row>
    <row r="39" spans="1:36" s="5" customFormat="1" ht="18.75">
      <c r="A39" s="6"/>
      <c r="B39" s="6"/>
      <c r="C39" s="6"/>
      <c r="D39" s="6"/>
      <c r="E39" s="6"/>
      <c r="F39" s="6"/>
      <c r="G39" s="6"/>
      <c r="H39" s="6"/>
      <c r="I39" s="6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6"/>
    </row>
    <row r="40" spans="1:36" s="3" customFormat="1" ht="1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</row>
    <row r="41" spans="1:36" s="3" customFormat="1" ht="1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</row>
    <row r="42" spans="1:36" s="3" customFormat="1" ht="1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</row>
    <row r="43" spans="1:36" s="3" customFormat="1" ht="1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</row>
    <row r="44" spans="1:36" s="3" customFormat="1" ht="1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</row>
    <row r="45" spans="1:36" ht="11.25">
      <c r="A45" s="4"/>
      <c r="AJ45" s="4"/>
    </row>
    <row r="46" spans="1:36" ht="11.25">
      <c r="A46" s="4"/>
      <c r="AJ46" s="4"/>
    </row>
    <row r="47" spans="1:36" ht="11.25">
      <c r="A47" s="4"/>
      <c r="AJ47" s="4"/>
    </row>
    <row r="48" spans="1:36" ht="11.25">
      <c r="A48" s="4"/>
      <c r="AJ48" s="4"/>
    </row>
    <row r="49" spans="1:36" ht="11.25">
      <c r="A49" s="4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4"/>
    </row>
    <row r="50" spans="1:36" ht="11.25">
      <c r="A50" s="6"/>
      <c r="B50" s="6"/>
      <c r="C50" s="6"/>
      <c r="D50" s="6"/>
      <c r="E50" s="6"/>
      <c r="F50" s="6"/>
      <c r="G50" s="6"/>
      <c r="H50" s="6"/>
      <c r="I50" s="6"/>
      <c r="AJ50" s="6"/>
    </row>
    <row r="51" spans="1:36" ht="11.25">
      <c r="A51" s="4"/>
      <c r="AJ51" s="4"/>
    </row>
    <row r="52" spans="1:36" s="6" customFormat="1" ht="11.25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</row>
    <row r="53" spans="1:36" ht="11.25">
      <c r="A53" s="4"/>
      <c r="AJ53" s="4"/>
    </row>
    <row r="54" spans="1:36" ht="11.25">
      <c r="A54" s="4"/>
      <c r="AJ54" s="4"/>
    </row>
    <row r="55" spans="1:36" ht="18.2" customHeight="1">
      <c r="A55" s="4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5"/>
      <c r="AJ55" s="4"/>
    </row>
    <row r="56" spans="1:36" ht="18.75">
      <c r="A56" s="5"/>
      <c r="B56" s="5"/>
      <c r="C56" s="5"/>
      <c r="D56" s="5"/>
      <c r="E56" s="5"/>
      <c r="F56" s="5"/>
      <c r="G56" s="5"/>
      <c r="H56" s="5"/>
      <c r="I56" s="5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5"/>
    </row>
    <row r="57" spans="1:36" ht="12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</row>
    <row r="58" spans="1:36" ht="12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</row>
    <row r="59" spans="1:36" ht="12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</row>
    <row r="60" spans="1:36" s="6" customFormat="1" ht="12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</row>
    <row r="61" spans="1:36" ht="12">
      <c r="A61" s="3"/>
      <c r="B61" s="3"/>
      <c r="C61" s="3"/>
      <c r="D61" s="3"/>
      <c r="E61" s="3"/>
      <c r="F61" s="3"/>
      <c r="G61" s="3"/>
      <c r="H61" s="3"/>
      <c r="I61" s="3"/>
      <c r="AJ61" s="3"/>
    </row>
    <row r="62" spans="1:36" ht="11.25">
      <c r="A62" s="4"/>
      <c r="AJ62" s="4"/>
    </row>
    <row r="63" spans="1:36" ht="11.25">
      <c r="A63" s="4"/>
      <c r="AJ63" s="4"/>
    </row>
    <row r="64" spans="1:36" ht="11.25">
      <c r="A64" s="4"/>
      <c r="AJ64" s="4"/>
    </row>
    <row r="65" spans="1:36" ht="11.25">
      <c r="A65" s="4"/>
      <c r="AJ65" s="4"/>
    </row>
    <row r="66" spans="1:36" ht="11.25">
      <c r="A66" s="4"/>
      <c r="AJ66" s="4"/>
    </row>
    <row r="67" spans="1:36" ht="11.25">
      <c r="A67" s="4"/>
      <c r="AJ67" s="4"/>
    </row>
    <row r="68" spans="1:36" ht="11.25">
      <c r="A68" s="4"/>
      <c r="AJ68" s="4"/>
    </row>
    <row r="69" spans="1:36" ht="11.25">
      <c r="A69" s="4"/>
      <c r="AJ69" s="4"/>
    </row>
    <row r="70" spans="1:36" ht="11.25">
      <c r="A70" s="4"/>
      <c r="AJ70" s="4"/>
    </row>
    <row r="71" spans="1:36" s="6" customFormat="1" ht="11.25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</row>
    <row r="72" spans="1:36" ht="11.25">
      <c r="A72" s="4"/>
      <c r="AJ72" s="4"/>
    </row>
    <row r="73" spans="1:36" ht="11.25">
      <c r="A73" s="4"/>
      <c r="AJ73" s="4"/>
    </row>
    <row r="74" spans="1:36" ht="11.25">
      <c r="A74" s="4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  <c r="AD74" s="6"/>
      <c r="AE74" s="6"/>
      <c r="AF74" s="6"/>
      <c r="AG74" s="6"/>
      <c r="AH74" s="6"/>
      <c r="AI74" s="6"/>
      <c r="AJ74" s="4"/>
    </row>
    <row r="75" spans="1:36" ht="11.25">
      <c r="A75" s="6"/>
      <c r="B75" s="6"/>
      <c r="C75" s="6"/>
      <c r="D75" s="6"/>
      <c r="E75" s="6"/>
      <c r="F75" s="6"/>
      <c r="G75" s="6"/>
      <c r="H75" s="6"/>
      <c r="I75" s="6"/>
      <c r="AJ75" s="6"/>
    </row>
    <row r="76" spans="1:36" ht="11.25">
      <c r="A76" s="4"/>
      <c r="AJ76" s="4"/>
    </row>
    <row r="77" spans="1:36" s="5" customFormat="1" ht="18.75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</row>
    <row r="78" spans="1:36" s="3" customFormat="1" ht="1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</row>
    <row r="79" spans="1:36" s="3" customFormat="1" ht="1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</row>
    <row r="80" spans="1:36" s="3" customFormat="1" ht="1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4"/>
    </row>
    <row r="81" spans="1:36" s="3" customFormat="1" ht="1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  <c r="AC81" s="4"/>
      <c r="AD81" s="4"/>
      <c r="AE81" s="4"/>
      <c r="AF81" s="4"/>
      <c r="AG81" s="4"/>
      <c r="AH81" s="4"/>
      <c r="AI81" s="4"/>
      <c r="AJ81" s="4"/>
    </row>
    <row r="82" spans="1:36" s="3" customFormat="1" ht="1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  <c r="AB82" s="4"/>
      <c r="AC82" s="4"/>
      <c r="AD82" s="4"/>
      <c r="AE82" s="4"/>
      <c r="AF82" s="4"/>
      <c r="AG82" s="4"/>
      <c r="AH82" s="4"/>
      <c r="AI82" s="4"/>
      <c r="AJ82" s="4"/>
    </row>
    <row r="83" spans="1:36" ht="11.25">
      <c r="A83" s="4"/>
      <c r="AJ83" s="4"/>
    </row>
    <row r="84" spans="1:36" ht="11.25">
      <c r="A84" s="4"/>
      <c r="AJ84" s="4"/>
    </row>
    <row r="85" spans="1:36" ht="11.25">
      <c r="A85" s="4"/>
      <c r="AJ85" s="4"/>
    </row>
    <row r="86" spans="1:36" ht="11.25">
      <c r="A86" s="4"/>
      <c r="AJ86" s="4"/>
    </row>
    <row r="87" spans="1:36" ht="11.25">
      <c r="A87" s="4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  <c r="AA87" s="6"/>
      <c r="AB87" s="6"/>
      <c r="AC87" s="6"/>
      <c r="AD87" s="6"/>
      <c r="AE87" s="6"/>
      <c r="AF87" s="6"/>
      <c r="AG87" s="6"/>
      <c r="AH87" s="6"/>
      <c r="AI87" s="6"/>
      <c r="AJ87" s="4"/>
    </row>
    <row r="88" spans="1:36" ht="11.25">
      <c r="A88" s="6"/>
      <c r="B88" s="6"/>
      <c r="C88" s="6"/>
      <c r="D88" s="6"/>
      <c r="E88" s="6"/>
      <c r="F88" s="6"/>
      <c r="G88" s="6"/>
      <c r="H88" s="6"/>
      <c r="I88" s="6"/>
      <c r="AJ88" s="6"/>
    </row>
    <row r="89" spans="1:36" ht="11.25">
      <c r="A89" s="4"/>
      <c r="AJ89" s="4"/>
    </row>
    <row r="90" spans="1:36" ht="11.25">
      <c r="A90" s="4"/>
      <c r="AJ90" s="4"/>
    </row>
    <row r="91" spans="1:36" ht="11.25">
      <c r="A91" s="4"/>
      <c r="AJ91" s="4"/>
    </row>
    <row r="92" spans="1:36" ht="11.25">
      <c r="A92" s="4"/>
      <c r="AJ92" s="4"/>
    </row>
    <row r="93" spans="1:36" ht="11.25">
      <c r="A93" s="4"/>
      <c r="AJ93" s="4"/>
    </row>
    <row r="94" spans="1:36" ht="18" customHeight="1">
      <c r="A94" s="4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  <c r="AA94" s="5"/>
      <c r="AB94" s="5"/>
      <c r="AC94" s="5"/>
      <c r="AD94" s="5"/>
      <c r="AE94" s="5"/>
      <c r="AF94" s="5"/>
      <c r="AG94" s="5"/>
      <c r="AH94" s="5"/>
      <c r="AI94" s="5"/>
      <c r="AJ94" s="4"/>
    </row>
    <row r="95" spans="1:36" ht="18.75">
      <c r="A95" s="5"/>
      <c r="B95" s="5"/>
      <c r="C95" s="5"/>
      <c r="D95" s="5"/>
      <c r="E95" s="5"/>
      <c r="F95" s="5"/>
      <c r="G95" s="5"/>
      <c r="H95" s="5"/>
      <c r="I95" s="5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5"/>
    </row>
    <row r="96" spans="1:36" s="6" customFormat="1" ht="12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</row>
    <row r="97" spans="1:36" ht="12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</row>
    <row r="98" spans="1:36" ht="12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</row>
    <row r="99" spans="1:36" ht="12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</row>
    <row r="100" spans="1:36" ht="12">
      <c r="A100" s="3"/>
      <c r="B100" s="3"/>
      <c r="C100" s="3"/>
      <c r="D100" s="3"/>
      <c r="E100" s="3"/>
      <c r="F100" s="3"/>
      <c r="G100" s="3"/>
      <c r="H100" s="3"/>
      <c r="I100" s="3"/>
      <c r="AJ100" s="3"/>
    </row>
    <row r="101" spans="1:36" ht="11.25">
      <c r="A101" s="4"/>
      <c r="AJ101" s="4"/>
    </row>
    <row r="102" spans="1:36" ht="11.25">
      <c r="A102" s="4"/>
      <c r="AJ102" s="4"/>
    </row>
    <row r="103" spans="1:36" ht="11.25">
      <c r="A103" s="4"/>
      <c r="AJ103" s="4"/>
    </row>
    <row r="104" spans="1:36" ht="11.25">
      <c r="A104" s="4"/>
      <c r="AJ104" s="4"/>
    </row>
    <row r="105" spans="1:36" ht="11.25">
      <c r="A105" s="4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  <c r="AA105" s="6"/>
      <c r="AB105" s="6"/>
      <c r="AC105" s="6"/>
      <c r="AD105" s="6"/>
      <c r="AE105" s="6"/>
      <c r="AF105" s="6"/>
      <c r="AG105" s="6"/>
      <c r="AH105" s="6"/>
      <c r="AI105" s="6"/>
      <c r="AJ105" s="4"/>
    </row>
    <row r="106" spans="1:36" ht="11.25">
      <c r="A106" s="6"/>
      <c r="B106" s="6"/>
      <c r="C106" s="6"/>
      <c r="D106" s="6"/>
      <c r="E106" s="6"/>
      <c r="F106" s="6"/>
      <c r="G106" s="6"/>
      <c r="H106" s="6"/>
      <c r="I106" s="6"/>
      <c r="AJ106" s="6"/>
    </row>
    <row r="107" spans="1:36" ht="11.25">
      <c r="A107" s="4"/>
      <c r="AJ107" s="4"/>
    </row>
    <row r="108" spans="1:36" ht="11.25">
      <c r="A108" s="4"/>
      <c r="AJ108" s="4"/>
    </row>
    <row r="109" spans="1:36" s="6" customFormat="1" ht="11.25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  <c r="AA109" s="4"/>
      <c r="AB109" s="4"/>
      <c r="AC109" s="4"/>
      <c r="AD109" s="4"/>
      <c r="AE109" s="4"/>
      <c r="AF109" s="4"/>
      <c r="AG109" s="4"/>
      <c r="AH109" s="4"/>
      <c r="AI109" s="4"/>
      <c r="AJ109" s="4"/>
    </row>
    <row r="110" spans="1:36" ht="11.25">
      <c r="A110" s="4"/>
      <c r="AJ110" s="4"/>
    </row>
    <row r="111" spans="1:36" ht="11.25">
      <c r="A111" s="4"/>
      <c r="AJ111" s="4"/>
    </row>
    <row r="112" spans="1:36" ht="11.25">
      <c r="A112" s="4"/>
      <c r="AJ112" s="4"/>
    </row>
    <row r="113" spans="1:36" ht="11.25">
      <c r="A113" s="4"/>
      <c r="AJ113" s="4"/>
    </row>
    <row r="114" spans="1:36" ht="11.25">
      <c r="A114" s="4"/>
      <c r="AJ114" s="4"/>
    </row>
    <row r="115" spans="1:36" ht="11.25">
      <c r="A115" s="4"/>
      <c r="AJ115" s="4"/>
    </row>
    <row r="116" spans="1:36" s="5" customFormat="1" ht="18.75">
      <c r="A116" s="4"/>
      <c r="B116" s="4"/>
      <c r="C116" s="4"/>
      <c r="D116" s="4"/>
      <c r="E116" s="4"/>
      <c r="F116" s="4"/>
      <c r="G116" s="4"/>
      <c r="H116" s="4"/>
      <c r="I116" s="4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  <c r="AA116" s="6"/>
      <c r="AB116" s="6"/>
      <c r="AC116" s="6"/>
      <c r="AD116" s="6"/>
      <c r="AE116" s="6"/>
      <c r="AF116" s="6"/>
      <c r="AG116" s="6"/>
      <c r="AH116" s="6"/>
      <c r="AI116" s="6"/>
      <c r="AJ116" s="4"/>
    </row>
    <row r="117" spans="1:36" s="3" customFormat="1" ht="12">
      <c r="A117" s="6"/>
      <c r="B117" s="6"/>
      <c r="C117" s="6"/>
      <c r="D117" s="6"/>
      <c r="E117" s="6"/>
      <c r="F117" s="6"/>
      <c r="G117" s="6"/>
      <c r="H117" s="6"/>
      <c r="I117" s="6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  <c r="AA117" s="4"/>
      <c r="AB117" s="4"/>
      <c r="AC117" s="4"/>
      <c r="AD117" s="4"/>
      <c r="AE117" s="4"/>
      <c r="AF117" s="4"/>
      <c r="AG117" s="4"/>
      <c r="AH117" s="4"/>
      <c r="AI117" s="4"/>
      <c r="AJ117" s="6"/>
    </row>
    <row r="118" spans="1:36" s="3" customFormat="1" ht="12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  <c r="AA118" s="4"/>
      <c r="AB118" s="4"/>
      <c r="AC118" s="4"/>
      <c r="AD118" s="4"/>
      <c r="AE118" s="4"/>
      <c r="AF118" s="4"/>
      <c r="AG118" s="4"/>
      <c r="AH118" s="4"/>
      <c r="AI118" s="4"/>
      <c r="AJ118" s="4"/>
    </row>
    <row r="119" spans="1:36" s="3" customFormat="1" ht="12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  <c r="AA119" s="4"/>
      <c r="AB119" s="4"/>
      <c r="AC119" s="4"/>
      <c r="AD119" s="4"/>
      <c r="AE119" s="4"/>
      <c r="AF119" s="4"/>
      <c r="AG119" s="4"/>
      <c r="AH119" s="4"/>
      <c r="AI119" s="4"/>
      <c r="AJ119" s="4"/>
    </row>
    <row r="120" spans="1:36" s="3" customFormat="1" ht="12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  <c r="AA120" s="4"/>
      <c r="AB120" s="4"/>
      <c r="AC120" s="4"/>
      <c r="AD120" s="4"/>
      <c r="AE120" s="4"/>
      <c r="AF120" s="4"/>
      <c r="AG120" s="4"/>
      <c r="AH120" s="4"/>
      <c r="AI120" s="4"/>
      <c r="AJ120" s="4"/>
    </row>
    <row r="121" spans="1:36" s="3" customFormat="1" ht="12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  <c r="AA121" s="4"/>
      <c r="AB121" s="4"/>
      <c r="AC121" s="4"/>
      <c r="AD121" s="4"/>
      <c r="AE121" s="4"/>
      <c r="AF121" s="4"/>
      <c r="AG121" s="4"/>
      <c r="AH121" s="4"/>
      <c r="AI121" s="4"/>
      <c r="AJ121" s="4"/>
    </row>
    <row r="122" spans="1:36" ht="11.25">
      <c r="A122" s="4"/>
      <c r="AJ122" s="4"/>
    </row>
    <row r="123" spans="1:36" ht="11.25">
      <c r="A123" s="4"/>
      <c r="AJ123" s="4"/>
    </row>
    <row r="124" spans="1:36" ht="11.25">
      <c r="A124" s="4"/>
      <c r="AJ124" s="4"/>
    </row>
    <row r="125" spans="1:36" ht="11.25">
      <c r="A125" s="4"/>
      <c r="AJ125" s="4"/>
    </row>
    <row r="126" spans="1:36" ht="11.25">
      <c r="A126" s="4"/>
      <c r="AJ126" s="4"/>
    </row>
    <row r="127" spans="1:36" s="6" customFormat="1" ht="11.25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  <c r="AA127" s="4"/>
      <c r="AB127" s="4"/>
      <c r="AC127" s="4"/>
      <c r="AD127" s="4"/>
      <c r="AE127" s="4"/>
      <c r="AF127" s="4"/>
      <c r="AG127" s="4"/>
      <c r="AH127" s="4"/>
      <c r="AI127" s="4"/>
      <c r="AJ127" s="4"/>
    </row>
    <row r="128" spans="1:36" ht="11.25">
      <c r="A128" s="4"/>
      <c r="AJ128" s="4"/>
    </row>
    <row r="129" spans="1:36" ht="11.25">
      <c r="A129" s="4"/>
      <c r="AJ129" s="4"/>
    </row>
    <row r="130" spans="1:36" ht="11.25">
      <c r="A130" s="4"/>
      <c r="AJ130" s="4"/>
    </row>
    <row r="131" spans="1:36" ht="11.25">
      <c r="A131" s="4"/>
      <c r="AJ131" s="4"/>
    </row>
    <row r="132" spans="1:36" ht="11.25">
      <c r="A132" s="4"/>
      <c r="AJ132" s="4"/>
    </row>
    <row r="133" spans="1:36" ht="18.2" customHeight="1">
      <c r="A133" s="4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  <c r="Z133" s="5"/>
      <c r="AA133" s="5"/>
      <c r="AB133" s="5"/>
      <c r="AC133" s="5"/>
      <c r="AD133" s="5"/>
      <c r="AE133" s="5"/>
      <c r="AF133" s="5"/>
      <c r="AG133" s="5"/>
      <c r="AH133" s="5"/>
      <c r="AI133" s="5"/>
      <c r="AJ133" s="4"/>
    </row>
    <row r="134" spans="1:36" ht="18.75">
      <c r="A134" s="5"/>
      <c r="B134" s="5"/>
      <c r="C134" s="5"/>
      <c r="D134" s="5"/>
      <c r="E134" s="5"/>
      <c r="F134" s="5"/>
      <c r="G134" s="5"/>
      <c r="H134" s="5"/>
      <c r="I134" s="5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  <c r="AJ134" s="5"/>
    </row>
    <row r="135" spans="1:36" ht="12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  <c r="AI135" s="3"/>
      <c r="AJ135" s="3"/>
    </row>
    <row r="136" spans="1:36" ht="12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  <c r="AI136" s="3"/>
      <c r="AJ136" s="3"/>
    </row>
    <row r="137" spans="1:36" ht="12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  <c r="AI137" s="3"/>
      <c r="AJ137" s="3"/>
    </row>
    <row r="138" spans="1:36" s="6" customFormat="1" ht="12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  <c r="AA138" s="3"/>
      <c r="AB138" s="3"/>
      <c r="AC138" s="3"/>
      <c r="AD138" s="3"/>
      <c r="AE138" s="3"/>
      <c r="AF138" s="3"/>
      <c r="AG138" s="3"/>
      <c r="AH138" s="3"/>
      <c r="AI138" s="3"/>
      <c r="AJ138" s="3"/>
    </row>
    <row r="139" spans="1:36" ht="12">
      <c r="A139" s="3"/>
      <c r="B139" s="3"/>
      <c r="C139" s="3"/>
      <c r="D139" s="3"/>
      <c r="E139" s="3"/>
      <c r="F139" s="3"/>
      <c r="G139" s="3"/>
      <c r="H139" s="3"/>
      <c r="I139" s="3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  <c r="AA139" s="6"/>
      <c r="AB139" s="6"/>
      <c r="AC139" s="6"/>
      <c r="AD139" s="6"/>
      <c r="AE139" s="6"/>
      <c r="AF139" s="6"/>
      <c r="AG139" s="6"/>
      <c r="AH139" s="6"/>
      <c r="AI139" s="6"/>
      <c r="AJ139" s="3"/>
    </row>
    <row r="140" spans="1:36" ht="11.25">
      <c r="A140" s="6"/>
      <c r="B140" s="6"/>
      <c r="C140" s="6"/>
      <c r="D140" s="6"/>
      <c r="E140" s="6"/>
      <c r="F140" s="6"/>
      <c r="G140" s="6"/>
      <c r="H140" s="6"/>
      <c r="I140" s="6"/>
      <c r="AJ140" s="6"/>
    </row>
    <row r="141" spans="1:36" ht="11.25">
      <c r="A141" s="4"/>
      <c r="AJ141" s="4"/>
    </row>
    <row r="142" spans="1:36" ht="11.25">
      <c r="A142" s="4"/>
      <c r="AJ142" s="4"/>
    </row>
    <row r="143" spans="1:36" ht="11.25">
      <c r="A143" s="4"/>
      <c r="AJ143" s="4"/>
    </row>
    <row r="144" spans="1:36" ht="11.25">
      <c r="A144" s="4"/>
      <c r="AJ144" s="4"/>
    </row>
    <row r="145" spans="1:36" ht="11.25">
      <c r="A145" s="4"/>
      <c r="AJ145" s="4"/>
    </row>
    <row r="146" spans="1:36" ht="11.25">
      <c r="A146" s="4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  <c r="AA146" s="6"/>
      <c r="AB146" s="6"/>
      <c r="AC146" s="6"/>
      <c r="AD146" s="6"/>
      <c r="AE146" s="6"/>
      <c r="AF146" s="6"/>
      <c r="AG146" s="6"/>
      <c r="AH146" s="6"/>
      <c r="AI146" s="6"/>
      <c r="AJ146" s="4"/>
    </row>
    <row r="147" spans="1:36" ht="11.25">
      <c r="A147" s="6"/>
      <c r="B147" s="6"/>
      <c r="C147" s="6"/>
      <c r="D147" s="6"/>
      <c r="E147" s="6"/>
      <c r="F147" s="6"/>
      <c r="G147" s="6"/>
      <c r="H147" s="6"/>
      <c r="I147" s="6"/>
      <c r="AJ147" s="6"/>
    </row>
    <row r="148" spans="1:36" ht="11.25">
      <c r="A148" s="4"/>
      <c r="AJ148" s="4"/>
    </row>
    <row r="149" spans="1:36" ht="11.25">
      <c r="A149" s="4"/>
      <c r="AJ149" s="4"/>
    </row>
    <row r="150" spans="1:36" ht="11.25">
      <c r="A150" s="4"/>
      <c r="AJ150" s="4"/>
    </row>
    <row r="151" spans="1:36" ht="11.25">
      <c r="A151" s="4"/>
      <c r="AJ151" s="4"/>
    </row>
    <row r="152" spans="1:36" ht="11.25">
      <c r="A152" s="4"/>
      <c r="AJ152" s="4"/>
    </row>
    <row r="153" spans="1:36" ht="11.25">
      <c r="A153" s="4"/>
      <c r="AJ153" s="4"/>
    </row>
    <row r="154" spans="1:36" ht="11.25">
      <c r="A154" s="4"/>
      <c r="AJ154" s="4"/>
    </row>
    <row r="155" spans="1:36" s="5" customFormat="1" ht="18.75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  <c r="AA155" s="4"/>
      <c r="AB155" s="4"/>
      <c r="AC155" s="4"/>
      <c r="AD155" s="4"/>
      <c r="AE155" s="4"/>
      <c r="AF155" s="4"/>
      <c r="AG155" s="4"/>
      <c r="AH155" s="4"/>
      <c r="AI155" s="4"/>
      <c r="AJ155" s="4"/>
    </row>
    <row r="156" spans="1:36" s="3" customFormat="1" ht="12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  <c r="AA156" s="4"/>
      <c r="AB156" s="4"/>
      <c r="AC156" s="4"/>
      <c r="AD156" s="4"/>
      <c r="AE156" s="4"/>
      <c r="AF156" s="4"/>
      <c r="AG156" s="4"/>
      <c r="AH156" s="4"/>
      <c r="AI156" s="4"/>
      <c r="AJ156" s="4"/>
    </row>
    <row r="157" spans="1:36" s="3" customFormat="1" ht="12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  <c r="AA157" s="4"/>
      <c r="AB157" s="4"/>
      <c r="AC157" s="4"/>
      <c r="AD157" s="4"/>
      <c r="AE157" s="4"/>
      <c r="AF157" s="4"/>
      <c r="AG157" s="4"/>
      <c r="AH157" s="4"/>
      <c r="AI157" s="4"/>
      <c r="AJ157" s="4"/>
    </row>
    <row r="158" spans="1:36" s="3" customFormat="1" ht="12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  <c r="AA158" s="4"/>
      <c r="AB158" s="4"/>
      <c r="AC158" s="4"/>
      <c r="AD158" s="4"/>
      <c r="AE158" s="4"/>
      <c r="AF158" s="4"/>
      <c r="AG158" s="4"/>
      <c r="AH158" s="4"/>
      <c r="AI158" s="4"/>
      <c r="AJ158" s="4"/>
    </row>
    <row r="159" spans="1:36" s="3" customFormat="1" ht="12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  <c r="AA159" s="4"/>
      <c r="AB159" s="4"/>
      <c r="AC159" s="4"/>
      <c r="AD159" s="4"/>
      <c r="AE159" s="4"/>
      <c r="AF159" s="4"/>
      <c r="AG159" s="4"/>
      <c r="AH159" s="4"/>
      <c r="AI159" s="4"/>
      <c r="AJ159" s="4"/>
    </row>
    <row r="160" spans="1:36" s="3" customFormat="1" ht="12">
      <c r="A160" s="4"/>
      <c r="B160" s="4"/>
      <c r="C160" s="4"/>
      <c r="D160" s="4"/>
      <c r="E160" s="4"/>
      <c r="F160" s="4"/>
      <c r="G160" s="4"/>
      <c r="H160" s="4"/>
      <c r="I160" s="4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  <c r="AA160" s="6"/>
      <c r="AB160" s="6"/>
      <c r="AC160" s="6"/>
      <c r="AD160" s="6"/>
      <c r="AE160" s="6"/>
      <c r="AF160" s="6"/>
      <c r="AG160" s="6"/>
      <c r="AH160" s="6"/>
      <c r="AI160" s="6"/>
      <c r="AJ160" s="4"/>
    </row>
    <row r="161" spans="1:36" s="6" customFormat="1" ht="11.25"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  <c r="AA161" s="4"/>
      <c r="AB161" s="4"/>
      <c r="AC161" s="4"/>
      <c r="AD161" s="4"/>
      <c r="AE161" s="4"/>
      <c r="AF161" s="4"/>
      <c r="AG161" s="4"/>
      <c r="AH161" s="4"/>
      <c r="AI161" s="4"/>
    </row>
    <row r="162" spans="1:36" ht="11.25">
      <c r="A162" s="4"/>
      <c r="AJ162" s="4"/>
    </row>
    <row r="163" spans="1:36" ht="11.25">
      <c r="A163" s="4"/>
      <c r="AJ163" s="4"/>
    </row>
    <row r="164" spans="1:36" ht="11.25">
      <c r="A164" s="4"/>
      <c r="AJ164" s="4"/>
    </row>
    <row r="165" spans="1:36" ht="11.25">
      <c r="A165" s="4"/>
      <c r="AJ165" s="4"/>
    </row>
    <row r="166" spans="1:36" ht="11.25">
      <c r="A166" s="4"/>
      <c r="AJ166" s="4"/>
    </row>
    <row r="167" spans="1:36" ht="11.25">
      <c r="A167" s="4"/>
      <c r="AJ167" s="4"/>
    </row>
    <row r="168" spans="1:36" s="6" customFormat="1" ht="11.25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  <c r="AA168" s="4"/>
      <c r="AB168" s="4"/>
      <c r="AC168" s="4"/>
      <c r="AD168" s="4"/>
      <c r="AE168" s="4"/>
      <c r="AF168" s="4"/>
      <c r="AG168" s="4"/>
      <c r="AH168" s="4"/>
      <c r="AI168" s="4"/>
      <c r="AJ168" s="4"/>
    </row>
    <row r="169" spans="1:36" ht="11.25">
      <c r="A169" s="4"/>
      <c r="AJ169" s="4"/>
    </row>
    <row r="170" spans="1:36" ht="11.25">
      <c r="A170" s="4"/>
      <c r="AJ170" s="4"/>
    </row>
    <row r="171" spans="1:36" ht="11.25">
      <c r="A171" s="4"/>
      <c r="AJ171" s="4"/>
    </row>
    <row r="172" spans="1:36" ht="11.25">
      <c r="A172" s="4"/>
      <c r="AJ172" s="4"/>
    </row>
    <row r="173" spans="1:36" ht="11.25">
      <c r="A173" s="4"/>
      <c r="AJ173" s="4"/>
    </row>
    <row r="174" spans="1:36" ht="11.25">
      <c r="A174" s="4"/>
      <c r="AJ174" s="4"/>
    </row>
    <row r="175" spans="1:36" ht="18.75">
      <c r="A175" s="4"/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5"/>
      <c r="V175" s="5"/>
      <c r="W175" s="5"/>
      <c r="X175" s="5"/>
      <c r="Y175" s="5"/>
      <c r="Z175" s="5"/>
      <c r="AA175" s="5"/>
      <c r="AB175" s="5"/>
      <c r="AC175" s="5"/>
      <c r="AD175" s="5"/>
      <c r="AE175" s="5"/>
      <c r="AF175" s="5"/>
      <c r="AG175" s="5"/>
      <c r="AH175" s="5"/>
      <c r="AI175" s="5"/>
      <c r="AJ175" s="4"/>
    </row>
    <row r="176" spans="1:36" ht="18.75">
      <c r="A176" s="5"/>
      <c r="B176" s="5"/>
      <c r="C176" s="5"/>
      <c r="D176" s="5"/>
      <c r="E176" s="5"/>
      <c r="F176" s="5"/>
      <c r="G176" s="5"/>
      <c r="H176" s="5"/>
      <c r="I176" s="5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  <c r="AA176" s="3"/>
      <c r="AB176" s="3"/>
      <c r="AC176" s="3"/>
      <c r="AD176" s="3"/>
      <c r="AE176" s="3"/>
      <c r="AF176" s="3"/>
      <c r="AG176" s="3"/>
      <c r="AH176" s="3"/>
      <c r="AI176" s="3"/>
      <c r="AJ176" s="5"/>
    </row>
    <row r="177" spans="1:36" ht="12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  <c r="AA177" s="3"/>
      <c r="AB177" s="3"/>
      <c r="AC177" s="3"/>
      <c r="AD177" s="3"/>
      <c r="AE177" s="3"/>
      <c r="AF177" s="3"/>
      <c r="AG177" s="3"/>
      <c r="AH177" s="3"/>
      <c r="AI177" s="3"/>
      <c r="AJ177" s="3"/>
    </row>
    <row r="178" spans="1:36" ht="12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  <c r="AA178" s="3"/>
      <c r="AB178" s="3"/>
      <c r="AC178" s="3"/>
      <c r="AD178" s="3"/>
      <c r="AE178" s="3"/>
      <c r="AF178" s="3"/>
      <c r="AG178" s="3"/>
      <c r="AH178" s="3"/>
      <c r="AI178" s="3"/>
      <c r="AJ178" s="3"/>
    </row>
    <row r="179" spans="1:36" ht="12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  <c r="AA179" s="3"/>
      <c r="AB179" s="3"/>
      <c r="AC179" s="3"/>
      <c r="AD179" s="3"/>
      <c r="AE179" s="3"/>
      <c r="AF179" s="3"/>
      <c r="AG179" s="3"/>
      <c r="AH179" s="3"/>
      <c r="AI179" s="3"/>
      <c r="AJ179" s="3"/>
    </row>
    <row r="180" spans="1:36" ht="12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  <c r="AA180" s="3"/>
      <c r="AB180" s="3"/>
      <c r="AC180" s="3"/>
      <c r="AD180" s="3"/>
      <c r="AE180" s="3"/>
      <c r="AF180" s="3"/>
      <c r="AG180" s="3"/>
      <c r="AH180" s="3"/>
      <c r="AI180" s="3"/>
      <c r="AJ180" s="3"/>
    </row>
    <row r="181" spans="1:36" ht="12">
      <c r="A181" s="3"/>
      <c r="B181" s="3"/>
      <c r="C181" s="3"/>
      <c r="D181" s="3"/>
      <c r="E181" s="3"/>
      <c r="F181" s="3"/>
      <c r="G181" s="3"/>
      <c r="H181" s="3"/>
      <c r="I181" s="3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  <c r="AA181" s="6"/>
      <c r="AB181" s="6"/>
      <c r="AC181" s="6"/>
      <c r="AD181" s="6"/>
      <c r="AE181" s="6"/>
      <c r="AF181" s="6"/>
      <c r="AG181" s="6"/>
      <c r="AH181" s="6"/>
      <c r="AI181" s="6"/>
      <c r="AJ181" s="3"/>
    </row>
    <row r="182" spans="1:36" s="6" customFormat="1" ht="11.25"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  <c r="AA182" s="4"/>
      <c r="AB182" s="4"/>
      <c r="AC182" s="4"/>
      <c r="AD182" s="4"/>
      <c r="AE182" s="4"/>
      <c r="AF182" s="4"/>
      <c r="AG182" s="4"/>
      <c r="AH182" s="4"/>
      <c r="AI182" s="4"/>
    </row>
    <row r="183" spans="1:36" ht="11.25">
      <c r="A183" s="4"/>
      <c r="AJ183" s="4"/>
    </row>
    <row r="184" spans="1:36" ht="11.25">
      <c r="A184" s="4"/>
      <c r="AJ184" s="4"/>
    </row>
    <row r="185" spans="1:36" ht="11.25">
      <c r="A185" s="4"/>
      <c r="AJ185" s="4"/>
    </row>
    <row r="186" spans="1:36" ht="11.25">
      <c r="A186" s="4"/>
      <c r="AJ186" s="4"/>
    </row>
    <row r="187" spans="1:36" ht="11.25">
      <c r="A187" s="4"/>
      <c r="AJ187" s="4"/>
    </row>
    <row r="188" spans="1:36" ht="11.25">
      <c r="A188" s="4"/>
      <c r="AJ188" s="4"/>
    </row>
    <row r="189" spans="1:36" ht="11.25">
      <c r="A189" s="4"/>
      <c r="AJ189" s="4"/>
    </row>
    <row r="190" spans="1:36" ht="11.25">
      <c r="A190" s="4"/>
      <c r="AJ190" s="4"/>
    </row>
    <row r="191" spans="1:36" ht="11.25">
      <c r="A191" s="4"/>
      <c r="AJ191" s="4"/>
    </row>
    <row r="192" spans="1:36" ht="11.25">
      <c r="A192" s="4"/>
      <c r="AJ192" s="4"/>
    </row>
    <row r="193" spans="1:36" ht="11.25">
      <c r="A193" s="4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  <c r="AA193" s="6"/>
      <c r="AB193" s="6"/>
      <c r="AC193" s="6"/>
      <c r="AD193" s="6"/>
      <c r="AE193" s="6"/>
      <c r="AF193" s="6"/>
      <c r="AG193" s="6"/>
      <c r="AH193" s="6"/>
      <c r="AI193" s="6"/>
      <c r="AJ193" s="4"/>
    </row>
    <row r="194" spans="1:36" ht="11.25">
      <c r="A194" s="6"/>
      <c r="B194" s="6"/>
      <c r="C194" s="6"/>
      <c r="D194" s="6"/>
      <c r="E194" s="6"/>
      <c r="F194" s="6"/>
      <c r="G194" s="6"/>
      <c r="H194" s="6"/>
      <c r="I194" s="6"/>
      <c r="AJ194" s="6"/>
    </row>
    <row r="195" spans="1:36" ht="11.25">
      <c r="A195" s="4"/>
      <c r="AJ195" s="4"/>
    </row>
    <row r="196" spans="1:36" ht="11.25">
      <c r="A196" s="4"/>
      <c r="AJ196" s="4"/>
    </row>
    <row r="197" spans="1:36" s="5" customFormat="1" ht="18.75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  <c r="AA197" s="4"/>
      <c r="AB197" s="4"/>
      <c r="AC197" s="4"/>
      <c r="AD197" s="4"/>
      <c r="AE197" s="4"/>
      <c r="AF197" s="4"/>
      <c r="AG197" s="4"/>
      <c r="AH197" s="4"/>
      <c r="AI197" s="4"/>
      <c r="AJ197" s="4"/>
    </row>
    <row r="198" spans="1:36" s="3" customFormat="1" ht="12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  <c r="AA198" s="4"/>
      <c r="AB198" s="4"/>
      <c r="AC198" s="4"/>
      <c r="AD198" s="4"/>
      <c r="AE198" s="4"/>
      <c r="AF198" s="4"/>
      <c r="AG198" s="4"/>
      <c r="AH198" s="4"/>
      <c r="AI198" s="4"/>
      <c r="AJ198" s="4"/>
    </row>
    <row r="199" spans="1:36" s="3" customFormat="1" ht="12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  <c r="AA199" s="4"/>
      <c r="AB199" s="4"/>
      <c r="AC199" s="4"/>
      <c r="AD199" s="4"/>
      <c r="AE199" s="4"/>
      <c r="AF199" s="4"/>
      <c r="AG199" s="4"/>
      <c r="AH199" s="4"/>
      <c r="AI199" s="4"/>
      <c r="AJ199" s="4"/>
    </row>
    <row r="200" spans="1:36" s="3" customFormat="1" ht="12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  <c r="AA200" s="4"/>
      <c r="AB200" s="4"/>
      <c r="AC200" s="4"/>
      <c r="AD200" s="4"/>
      <c r="AE200" s="4"/>
      <c r="AF200" s="4"/>
      <c r="AG200" s="4"/>
      <c r="AH200" s="4"/>
      <c r="AI200" s="4"/>
      <c r="AJ200" s="4"/>
    </row>
    <row r="201" spans="1:36" s="3" customFormat="1" ht="12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  <c r="AA201" s="4"/>
      <c r="AB201" s="4"/>
      <c r="AC201" s="4"/>
      <c r="AD201" s="4"/>
      <c r="AE201" s="4"/>
      <c r="AF201" s="4"/>
      <c r="AG201" s="4"/>
      <c r="AH201" s="4"/>
      <c r="AI201" s="4"/>
      <c r="AJ201" s="4"/>
    </row>
    <row r="202" spans="1:36" s="3" customFormat="1" ht="12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  <c r="AA202" s="4"/>
      <c r="AB202" s="4"/>
      <c r="AC202" s="4"/>
      <c r="AD202" s="4"/>
      <c r="AE202" s="4"/>
      <c r="AF202" s="4"/>
      <c r="AG202" s="4"/>
      <c r="AH202" s="4"/>
      <c r="AI202" s="4"/>
      <c r="AJ202" s="4"/>
    </row>
    <row r="203" spans="1:36" s="6" customFormat="1" ht="11.25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  <c r="AA203" s="4"/>
      <c r="AB203" s="4"/>
      <c r="AC203" s="4"/>
      <c r="AD203" s="4"/>
      <c r="AE203" s="4"/>
      <c r="AF203" s="4"/>
      <c r="AG203" s="4"/>
      <c r="AH203" s="4"/>
      <c r="AI203" s="4"/>
      <c r="AJ203" s="4"/>
    </row>
    <row r="204" spans="1:36" ht="11.25">
      <c r="A204" s="4"/>
      <c r="AJ204" s="4"/>
    </row>
    <row r="205" spans="1:36" ht="11.25">
      <c r="A205" s="4"/>
      <c r="AJ205" s="4"/>
    </row>
    <row r="206" spans="1:36" ht="11.25">
      <c r="A206" s="4"/>
      <c r="AJ206" s="4"/>
    </row>
    <row r="207" spans="1:36" ht="11.25">
      <c r="A207" s="4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  <c r="AA207" s="6"/>
      <c r="AB207" s="6"/>
      <c r="AC207" s="6"/>
      <c r="AD207" s="6"/>
      <c r="AE207" s="6"/>
      <c r="AF207" s="6"/>
      <c r="AG207" s="6"/>
      <c r="AH207" s="6"/>
      <c r="AI207" s="6"/>
      <c r="AJ207" s="4"/>
    </row>
    <row r="208" spans="1:36" ht="11.25">
      <c r="A208" s="6"/>
      <c r="B208" s="6"/>
      <c r="C208" s="6"/>
      <c r="D208" s="6"/>
      <c r="E208" s="6"/>
      <c r="F208" s="6"/>
      <c r="G208" s="6"/>
      <c r="H208" s="6"/>
      <c r="I208" s="6"/>
      <c r="AJ208" s="6"/>
    </row>
    <row r="209" spans="1:36" ht="11.25">
      <c r="A209" s="4"/>
      <c r="AJ209" s="4"/>
    </row>
    <row r="210" spans="1:36" ht="11.25">
      <c r="A210" s="4"/>
      <c r="AJ210" s="4"/>
    </row>
    <row r="211" spans="1:36" ht="11.25">
      <c r="A211" s="4"/>
      <c r="AJ211" s="4"/>
    </row>
    <row r="212" spans="1:36" ht="11.25">
      <c r="A212" s="4"/>
      <c r="AJ212" s="4"/>
    </row>
    <row r="213" spans="1:36" ht="11.25">
      <c r="A213" s="4"/>
      <c r="AJ213" s="4"/>
    </row>
    <row r="214" spans="1:36" ht="11.25">
      <c r="A214" s="4"/>
      <c r="AJ214" s="4"/>
    </row>
    <row r="215" spans="1:36" s="6" customFormat="1" ht="11.25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  <c r="AA215" s="4"/>
      <c r="AB215" s="4"/>
      <c r="AC215" s="4"/>
      <c r="AD215" s="4"/>
      <c r="AE215" s="4"/>
      <c r="AF215" s="4"/>
      <c r="AG215" s="4"/>
      <c r="AH215" s="4"/>
      <c r="AI215" s="4"/>
      <c r="AJ215" s="4"/>
    </row>
    <row r="216" spans="1:36" ht="11.25">
      <c r="A216" s="4"/>
      <c r="AJ216" s="4"/>
    </row>
    <row r="217" spans="1:36" ht="11.25">
      <c r="A217" s="4"/>
      <c r="AJ217" s="4"/>
    </row>
    <row r="218" spans="1:36" ht="11.25">
      <c r="AJ218" s="2"/>
    </row>
    <row r="219" spans="1:36" ht="11.25">
      <c r="AJ219" s="2"/>
    </row>
    <row r="229" spans="1:36" s="6" customFormat="1">
      <c r="A229" s="1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  <c r="AA229" s="4"/>
      <c r="AB229" s="4"/>
      <c r="AC229" s="4"/>
      <c r="AD229" s="4"/>
      <c r="AE229" s="4"/>
      <c r="AF229" s="4"/>
      <c r="AG229" s="4"/>
      <c r="AH229" s="4"/>
      <c r="AI229" s="4"/>
      <c r="AJ229" s="7"/>
    </row>
  </sheetData>
  <mergeCells count="19">
    <mergeCell ref="P3:Q6"/>
    <mergeCell ref="L3:M6"/>
    <mergeCell ref="N3:O6"/>
    <mergeCell ref="AJ3:AJ6"/>
    <mergeCell ref="A3:A6"/>
    <mergeCell ref="B3:C6"/>
    <mergeCell ref="D3:E6"/>
    <mergeCell ref="H3:I6"/>
    <mergeCell ref="J3:K6"/>
    <mergeCell ref="F3:G6"/>
    <mergeCell ref="R3:S6"/>
    <mergeCell ref="T3:U6"/>
    <mergeCell ref="AD3:AE6"/>
    <mergeCell ref="AF3:AG6"/>
    <mergeCell ref="AH3:AI6"/>
    <mergeCell ref="V3:W6"/>
    <mergeCell ref="X3:Y6"/>
    <mergeCell ref="AB3:AC6"/>
    <mergeCell ref="Z3:AA6"/>
  </mergeCells>
  <phoneticPr fontId="32" type="noConversion"/>
  <pageMargins left="0.39370078740157483" right="0.39370078740157483" top="0.78740157480314965" bottom="0.78740157480314965" header="0" footer="0"/>
  <pageSetup paperSize="202" scale="95" firstPageNumber="0" pageOrder="overThenDown" orientation="portrait" useFirstPageNumber="1" horizontalDpi="2400" verticalDpi="2400" r:id="rId1"/>
  <headerFooter scaleWithDoc="0"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U103"/>
  <sheetViews>
    <sheetView view="pageBreakPreview" zoomScale="85" zoomScaleNormal="100" zoomScaleSheetLayoutView="85" workbookViewId="0">
      <pane xSplit="1" ySplit="6" topLeftCell="B7" activePane="bottomRight" state="frozen"/>
      <selection activeCell="F11" sqref="F11"/>
      <selection pane="topRight" activeCell="F11" sqref="F11"/>
      <selection pane="bottomLeft" activeCell="F11" sqref="F11"/>
      <selection pane="bottomRight" activeCell="U22" sqref="U22"/>
    </sheetView>
  </sheetViews>
  <sheetFormatPr defaultRowHeight="14.25"/>
  <cols>
    <col min="1" max="1" width="13.625" style="111" customWidth="1"/>
    <col min="2" max="2" width="8.625" style="526" customWidth="1"/>
    <col min="3" max="3" width="8.625" style="517" customWidth="1"/>
    <col min="4" max="4" width="8.625" style="198" customWidth="1"/>
    <col min="5" max="5" width="8.625" style="517" customWidth="1"/>
    <col min="6" max="6" width="8.625" style="198" customWidth="1"/>
    <col min="7" max="7" width="8.625" style="517" customWidth="1"/>
    <col min="8" max="8" width="8.625" style="198" customWidth="1"/>
    <col min="9" max="9" width="8.625" style="517" customWidth="1"/>
    <col min="10" max="10" width="1.25" style="525" customWidth="1"/>
    <col min="11" max="11" width="8.625" style="198" customWidth="1"/>
    <col min="12" max="12" width="8.625" style="517" customWidth="1"/>
    <col min="13" max="13" width="8.625" style="198" customWidth="1"/>
    <col min="14" max="14" width="8.625" style="530" customWidth="1"/>
    <col min="15" max="15" width="8.625" style="198" customWidth="1"/>
    <col min="16" max="17" width="8.625" style="529" customWidth="1"/>
    <col min="18" max="18" width="8.625" style="530" customWidth="1"/>
    <col min="19" max="19" width="13.625" style="111" customWidth="1"/>
    <col min="20" max="20" width="12.25" style="113" customWidth="1"/>
    <col min="21" max="21" width="12.375" style="113" customWidth="1"/>
    <col min="22" max="16384" width="9" style="113"/>
  </cols>
  <sheetData>
    <row r="1" spans="1:21" s="48" customFormat="1" ht="42" customHeight="1">
      <c r="A1" s="462" t="s">
        <v>353</v>
      </c>
      <c r="B1" s="463"/>
      <c r="C1" s="464"/>
      <c r="D1" s="463"/>
      <c r="E1" s="464"/>
      <c r="F1" s="463"/>
      <c r="G1" s="464"/>
      <c r="H1" s="463"/>
      <c r="I1" s="464"/>
      <c r="J1" s="465"/>
      <c r="K1" s="463" t="s">
        <v>483</v>
      </c>
      <c r="L1" s="464"/>
      <c r="M1" s="463"/>
      <c r="N1" s="464"/>
      <c r="O1" s="463"/>
      <c r="P1" s="464"/>
      <c r="Q1" s="464"/>
      <c r="R1" s="464"/>
      <c r="S1" s="462"/>
    </row>
    <row r="2" spans="1:21" s="51" customFormat="1" ht="26.25" customHeight="1" thickBot="1">
      <c r="A2" s="50" t="s">
        <v>8</v>
      </c>
      <c r="B2" s="466"/>
      <c r="C2" s="467"/>
      <c r="D2" s="468"/>
      <c r="E2" s="467"/>
      <c r="F2" s="468"/>
      <c r="G2" s="467"/>
      <c r="H2" s="468"/>
      <c r="I2" s="467"/>
      <c r="J2" s="469"/>
      <c r="K2" s="468"/>
      <c r="L2" s="467"/>
      <c r="M2" s="468"/>
      <c r="N2" s="470"/>
      <c r="O2" s="468"/>
      <c r="P2" s="471"/>
      <c r="Q2" s="471"/>
      <c r="R2" s="470"/>
      <c r="S2" s="53" t="s">
        <v>9</v>
      </c>
    </row>
    <row r="3" spans="1:21" s="66" customFormat="1" ht="20.25" customHeight="1" thickTop="1">
      <c r="A3" s="155"/>
      <c r="B3" s="472" t="s">
        <v>72</v>
      </c>
      <c r="C3" s="473"/>
      <c r="D3" s="472" t="s">
        <v>73</v>
      </c>
      <c r="E3" s="473"/>
      <c r="F3" s="474" t="s">
        <v>138</v>
      </c>
      <c r="G3" s="475"/>
      <c r="H3" s="472" t="s">
        <v>132</v>
      </c>
      <c r="I3" s="473"/>
      <c r="J3" s="476"/>
      <c r="K3" s="472" t="s">
        <v>74</v>
      </c>
      <c r="L3" s="477"/>
      <c r="M3" s="478" t="s">
        <v>480</v>
      </c>
      <c r="N3" s="473"/>
      <c r="O3" s="472"/>
      <c r="P3" s="477"/>
      <c r="Q3" s="479" t="s">
        <v>481</v>
      </c>
      <c r="R3" s="476"/>
      <c r="S3" s="162"/>
    </row>
    <row r="4" spans="1:21" s="66" customFormat="1" ht="20.25" customHeight="1">
      <c r="A4" s="293" t="s">
        <v>355</v>
      </c>
      <c r="B4" s="480" t="s">
        <v>75</v>
      </c>
      <c r="C4" s="481"/>
      <c r="D4" s="482" t="s">
        <v>76</v>
      </c>
      <c r="E4" s="481"/>
      <c r="F4" s="483"/>
      <c r="G4" s="481"/>
      <c r="H4" s="482" t="s">
        <v>75</v>
      </c>
      <c r="I4" s="481"/>
      <c r="J4" s="484"/>
      <c r="K4" s="480" t="s">
        <v>76</v>
      </c>
      <c r="L4" s="481"/>
      <c r="M4" s="482" t="s">
        <v>75</v>
      </c>
      <c r="N4" s="485"/>
      <c r="O4" s="482" t="s">
        <v>76</v>
      </c>
      <c r="P4" s="61"/>
      <c r="Q4" s="903" t="s">
        <v>482</v>
      </c>
      <c r="R4" s="904"/>
      <c r="S4" s="162" t="s">
        <v>356</v>
      </c>
    </row>
    <row r="5" spans="1:21" s="66" customFormat="1" ht="20.25" customHeight="1">
      <c r="A5" s="293" t="s">
        <v>354</v>
      </c>
      <c r="B5" s="486"/>
      <c r="C5" s="487" t="s">
        <v>503</v>
      </c>
      <c r="D5" s="488"/>
      <c r="E5" s="487" t="s">
        <v>24</v>
      </c>
      <c r="F5" s="489"/>
      <c r="G5" s="487" t="s">
        <v>24</v>
      </c>
      <c r="H5" s="488"/>
      <c r="I5" s="490" t="s">
        <v>24</v>
      </c>
      <c r="J5" s="491"/>
      <c r="K5" s="492"/>
      <c r="L5" s="487" t="s">
        <v>24</v>
      </c>
      <c r="M5" s="488"/>
      <c r="N5" s="487" t="s">
        <v>24</v>
      </c>
      <c r="O5" s="488"/>
      <c r="P5" s="490" t="s">
        <v>24</v>
      </c>
      <c r="Q5" s="487"/>
      <c r="R5" s="493" t="s">
        <v>24</v>
      </c>
      <c r="S5" s="162" t="s">
        <v>357</v>
      </c>
    </row>
    <row r="6" spans="1:21" s="66" customFormat="1" ht="24" customHeight="1">
      <c r="A6" s="171"/>
      <c r="B6" s="494" t="s">
        <v>169</v>
      </c>
      <c r="C6" s="495" t="s">
        <v>170</v>
      </c>
      <c r="D6" s="496" t="s">
        <v>171</v>
      </c>
      <c r="E6" s="495" t="s">
        <v>170</v>
      </c>
      <c r="F6" s="496" t="s">
        <v>172</v>
      </c>
      <c r="G6" s="495" t="s">
        <v>170</v>
      </c>
      <c r="H6" s="496" t="s">
        <v>169</v>
      </c>
      <c r="I6" s="497" t="s">
        <v>170</v>
      </c>
      <c r="J6" s="491"/>
      <c r="K6" s="494" t="s">
        <v>171</v>
      </c>
      <c r="L6" s="495" t="s">
        <v>170</v>
      </c>
      <c r="M6" s="496" t="s">
        <v>169</v>
      </c>
      <c r="N6" s="495" t="s">
        <v>170</v>
      </c>
      <c r="O6" s="496" t="s">
        <v>78</v>
      </c>
      <c r="P6" s="497" t="s">
        <v>170</v>
      </c>
      <c r="Q6" s="495"/>
      <c r="R6" s="495" t="s">
        <v>170</v>
      </c>
      <c r="S6" s="71"/>
    </row>
    <row r="7" spans="1:21" s="503" customFormat="1" ht="25.35" customHeight="1">
      <c r="A7" s="75">
        <v>2015</v>
      </c>
      <c r="B7" s="498">
        <v>16300</v>
      </c>
      <c r="C7" s="499">
        <v>16.7</v>
      </c>
      <c r="D7" s="498">
        <v>16164</v>
      </c>
      <c r="E7" s="499">
        <v>16.600000000000001</v>
      </c>
      <c r="F7" s="498">
        <v>7377</v>
      </c>
      <c r="G7" s="499">
        <v>7.6</v>
      </c>
      <c r="H7" s="498">
        <v>5019</v>
      </c>
      <c r="I7" s="499">
        <v>5.2</v>
      </c>
      <c r="J7" s="500"/>
      <c r="K7" s="498">
        <v>4968</v>
      </c>
      <c r="L7" s="499">
        <v>5.0999999999999996</v>
      </c>
      <c r="M7" s="498">
        <v>3904</v>
      </c>
      <c r="N7" s="499">
        <v>4</v>
      </c>
      <c r="O7" s="498">
        <v>3819</v>
      </c>
      <c r="P7" s="501">
        <v>3.9</v>
      </c>
      <c r="Q7" s="498">
        <v>136</v>
      </c>
      <c r="R7" s="502">
        <v>0.1</v>
      </c>
      <c r="S7" s="81">
        <v>2015</v>
      </c>
    </row>
    <row r="8" spans="1:21" s="503" customFormat="1" ht="25.35" customHeight="1">
      <c r="A8" s="75">
        <v>2016</v>
      </c>
      <c r="B8" s="498">
        <v>16074</v>
      </c>
      <c r="C8" s="499">
        <v>16.600000000000001</v>
      </c>
      <c r="D8" s="498">
        <v>15868</v>
      </c>
      <c r="E8" s="499">
        <v>16.399999999999999</v>
      </c>
      <c r="F8" s="498">
        <v>7393</v>
      </c>
      <c r="G8" s="499">
        <v>7.6</v>
      </c>
      <c r="H8" s="498">
        <v>4964</v>
      </c>
      <c r="I8" s="499">
        <v>5.0999999999999996</v>
      </c>
      <c r="J8" s="500"/>
      <c r="K8" s="498">
        <v>5060</v>
      </c>
      <c r="L8" s="499">
        <v>5.2</v>
      </c>
      <c r="M8" s="498">
        <v>3717</v>
      </c>
      <c r="N8" s="499">
        <v>3.8</v>
      </c>
      <c r="O8" s="498">
        <v>3415</v>
      </c>
      <c r="P8" s="501">
        <v>3.5</v>
      </c>
      <c r="Q8" s="498">
        <v>206</v>
      </c>
      <c r="R8" s="502">
        <v>0.2</v>
      </c>
      <c r="S8" s="81">
        <v>2016</v>
      </c>
    </row>
    <row r="9" spans="1:21" s="503" customFormat="1" ht="25.35" customHeight="1">
      <c r="A9" s="75">
        <v>2017</v>
      </c>
      <c r="B9" s="498">
        <v>13422</v>
      </c>
      <c r="C9" s="499">
        <v>13.9</v>
      </c>
      <c r="D9" s="498">
        <v>14439</v>
      </c>
      <c r="E9" s="499">
        <v>14.9</v>
      </c>
      <c r="F9" s="498">
        <v>6071</v>
      </c>
      <c r="G9" s="499">
        <v>6.3</v>
      </c>
      <c r="H9" s="498">
        <v>4122</v>
      </c>
      <c r="I9" s="499">
        <v>4.3</v>
      </c>
      <c r="J9" s="500"/>
      <c r="K9" s="498">
        <v>5191</v>
      </c>
      <c r="L9" s="499">
        <v>5.4</v>
      </c>
      <c r="M9" s="498">
        <v>3229</v>
      </c>
      <c r="N9" s="499">
        <v>3.3</v>
      </c>
      <c r="O9" s="498">
        <v>3177</v>
      </c>
      <c r="P9" s="501">
        <v>3.3</v>
      </c>
      <c r="Q9" s="498">
        <v>-1017</v>
      </c>
      <c r="R9" s="502">
        <v>-1.1000000000000001</v>
      </c>
      <c r="S9" s="81">
        <v>2017</v>
      </c>
    </row>
    <row r="10" spans="1:21" s="101" customFormat="1" ht="25.35" customHeight="1">
      <c r="A10" s="92">
        <v>2018</v>
      </c>
      <c r="B10" s="504">
        <v>13118</v>
      </c>
      <c r="C10" s="505">
        <v>13.563703290113116</v>
      </c>
      <c r="D10" s="506">
        <v>13687</v>
      </c>
      <c r="E10" s="507">
        <v>14.152035899662923</v>
      </c>
      <c r="F10" s="506">
        <v>5389</v>
      </c>
      <c r="G10" s="507">
        <v>5.5720991790226853</v>
      </c>
      <c r="H10" s="506">
        <v>4334</v>
      </c>
      <c r="I10" s="507">
        <v>4.4812540066588085</v>
      </c>
      <c r="J10" s="506"/>
      <c r="K10" s="506">
        <v>4767</v>
      </c>
      <c r="L10" s="507">
        <v>4.9289658167380113</v>
      </c>
      <c r="M10" s="506">
        <v>3073</v>
      </c>
      <c r="N10" s="507">
        <v>3.1774096821556337</v>
      </c>
      <c r="O10" s="506">
        <v>2994</v>
      </c>
      <c r="P10" s="507">
        <v>3.0957255412866802</v>
      </c>
      <c r="Q10" s="506">
        <v>-569</v>
      </c>
      <c r="R10" s="508">
        <v>-0.5883326095498066</v>
      </c>
      <c r="S10" s="99">
        <v>2018</v>
      </c>
    </row>
    <row r="11" spans="1:21" s="101" customFormat="1" ht="25.35" customHeight="1">
      <c r="A11" s="92">
        <v>2019</v>
      </c>
      <c r="B11" s="504">
        <v>11891</v>
      </c>
      <c r="C11" s="505">
        <v>12.237693867259461</v>
      </c>
      <c r="D11" s="506">
        <v>13044</v>
      </c>
      <c r="E11" s="505">
        <v>13.42431072277625</v>
      </c>
      <c r="F11" s="506">
        <v>5013</v>
      </c>
      <c r="G11" s="505">
        <v>5.1591589737256482</v>
      </c>
      <c r="H11" s="506">
        <v>3880</v>
      </c>
      <c r="I11" s="505">
        <v>3.9931252379923223</v>
      </c>
      <c r="J11" s="506"/>
      <c r="K11" s="506">
        <v>5136</v>
      </c>
      <c r="L11" s="505">
        <v>5.2857451603939607</v>
      </c>
      <c r="M11" s="506">
        <v>2998</v>
      </c>
      <c r="N11" s="505">
        <v>3.0854096555414903</v>
      </c>
      <c r="O11" s="506">
        <v>2895</v>
      </c>
      <c r="P11" s="505">
        <v>2.9794065886566425</v>
      </c>
      <c r="Q11" s="506">
        <v>-1153</v>
      </c>
      <c r="R11" s="505">
        <v>-1.1866168555167906</v>
      </c>
      <c r="S11" s="99">
        <v>2019</v>
      </c>
      <c r="T11" s="503">
        <v>98245</v>
      </c>
      <c r="U11" s="503">
        <v>2019</v>
      </c>
    </row>
    <row r="12" spans="1:21" s="784" customFormat="1" ht="25.35" customHeight="1">
      <c r="A12" s="742">
        <v>2020</v>
      </c>
      <c r="B12" s="780">
        <v>13345</v>
      </c>
      <c r="C12" s="781">
        <f>B12/$T$13*100</f>
        <v>13.622072964089583</v>
      </c>
      <c r="D12" s="782">
        <v>13385</v>
      </c>
      <c r="E12" s="781">
        <f>D12/$T$13*100</f>
        <v>13.662903456301164</v>
      </c>
      <c r="F12" s="782">
        <v>5549</v>
      </c>
      <c r="G12" s="781">
        <f>F12/$T$13*100</f>
        <v>5.664210032051936</v>
      </c>
      <c r="H12" s="782">
        <v>4462</v>
      </c>
      <c r="I12" s="781">
        <f>H12/$T$13*100</f>
        <v>4.5546414062021521</v>
      </c>
      <c r="J12" s="782"/>
      <c r="K12" s="782">
        <v>5277</v>
      </c>
      <c r="L12" s="781">
        <f>K12/$T$13*100</f>
        <v>5.3865626850131676</v>
      </c>
      <c r="M12" s="782">
        <v>3334</v>
      </c>
      <c r="N12" s="781">
        <f>M12/$T$13*100</f>
        <v>3.4032215258354941</v>
      </c>
      <c r="O12" s="782">
        <v>2559</v>
      </c>
      <c r="P12" s="781">
        <f>O12/$T$13*100</f>
        <v>2.6121307392360618</v>
      </c>
      <c r="Q12" s="783">
        <v>-40</v>
      </c>
      <c r="R12" s="781">
        <f>Q12/$T$13*100</f>
        <v>-4.0830492211583615E-2</v>
      </c>
      <c r="S12" s="775">
        <v>2020</v>
      </c>
      <c r="T12" s="784">
        <v>97687</v>
      </c>
      <c r="U12" s="784">
        <v>2020</v>
      </c>
    </row>
    <row r="13" spans="1:21" s="784" customFormat="1" ht="25.35" customHeight="1">
      <c r="A13" s="92" t="s">
        <v>443</v>
      </c>
      <c r="B13" s="785">
        <v>903</v>
      </c>
      <c r="C13" s="505">
        <f>B13/$T$13*100</f>
        <v>0.92174836167650009</v>
      </c>
      <c r="D13" s="309">
        <v>897</v>
      </c>
      <c r="E13" s="505">
        <f t="shared" ref="E13:G24" si="0">D13/$T$13*100</f>
        <v>0.9156237878447625</v>
      </c>
      <c r="F13" s="309">
        <v>332</v>
      </c>
      <c r="G13" s="505">
        <f t="shared" si="0"/>
        <v>0.33889308535614393</v>
      </c>
      <c r="H13" s="309">
        <v>334</v>
      </c>
      <c r="I13" s="505">
        <f t="shared" ref="I13" si="1">H13/$T$13*100</f>
        <v>0.34093460996672315</v>
      </c>
      <c r="J13" s="505"/>
      <c r="K13" s="309">
        <v>359</v>
      </c>
      <c r="L13" s="505">
        <f t="shared" ref="L13" si="2">K13/$T$13*100</f>
        <v>0.36645366759896292</v>
      </c>
      <c r="M13" s="784">
        <v>237</v>
      </c>
      <c r="N13" s="505">
        <f t="shared" ref="N13" si="3">M13/$T$13*100</f>
        <v>0.24192066635363288</v>
      </c>
      <c r="O13" s="786">
        <v>206</v>
      </c>
      <c r="P13" s="505">
        <f t="shared" ref="P13" si="4">O13/$T$13*100</f>
        <v>0.2102770348896556</v>
      </c>
      <c r="Q13" s="786">
        <v>6</v>
      </c>
      <c r="R13" s="505">
        <f t="shared" ref="R13" si="5">Q13/$T$13*100</f>
        <v>6.124573831737542E-3</v>
      </c>
      <c r="S13" s="99" t="s">
        <v>26</v>
      </c>
      <c r="T13" s="784">
        <f>(T11+T12)/2</f>
        <v>97966</v>
      </c>
      <c r="U13" s="784" t="s">
        <v>465</v>
      </c>
    </row>
    <row r="14" spans="1:21" s="784" customFormat="1" ht="25.35" customHeight="1">
      <c r="A14" s="92" t="s">
        <v>27</v>
      </c>
      <c r="B14" s="785">
        <v>1003</v>
      </c>
      <c r="C14" s="505">
        <f>B14/$T$13*100</f>
        <v>1.023824592205459</v>
      </c>
      <c r="D14" s="309">
        <v>1241</v>
      </c>
      <c r="E14" s="505">
        <f t="shared" si="0"/>
        <v>1.2667660208643814</v>
      </c>
      <c r="F14" s="309">
        <v>373</v>
      </c>
      <c r="G14" s="505">
        <f t="shared" si="0"/>
        <v>0.3807443398730172</v>
      </c>
      <c r="H14" s="309">
        <v>332</v>
      </c>
      <c r="I14" s="505">
        <f t="shared" ref="I14" si="6">H14/$T$13*100</f>
        <v>0.33889308535614393</v>
      </c>
      <c r="J14" s="505"/>
      <c r="K14" s="309">
        <v>573</v>
      </c>
      <c r="L14" s="505">
        <f t="shared" ref="L14" si="7">K14/$T$13*100</f>
        <v>0.58489680093093521</v>
      </c>
      <c r="M14" s="784">
        <v>298</v>
      </c>
      <c r="N14" s="505">
        <f t="shared" ref="N14" si="8">M14/$T$13*100</f>
        <v>0.30418716697629788</v>
      </c>
      <c r="O14" s="786">
        <v>295</v>
      </c>
      <c r="P14" s="505">
        <f t="shared" ref="P14" si="9">O14/$T$13*100</f>
        <v>0.30112488006042915</v>
      </c>
      <c r="Q14" s="786">
        <v>-238</v>
      </c>
      <c r="R14" s="505">
        <f t="shared" ref="R14" si="10">Q14/$T$13*100</f>
        <v>-0.24294142865892249</v>
      </c>
      <c r="S14" s="99" t="s">
        <v>28</v>
      </c>
    </row>
    <row r="15" spans="1:21" s="784" customFormat="1" ht="25.35" customHeight="1">
      <c r="A15" s="92" t="s">
        <v>29</v>
      </c>
      <c r="B15" s="785">
        <v>1159</v>
      </c>
      <c r="C15" s="505">
        <f t="shared" ref="C15:C24" si="11">B15/$T$13*100</f>
        <v>1.1830635118306352</v>
      </c>
      <c r="D15" s="309">
        <v>1344</v>
      </c>
      <c r="E15" s="505">
        <f t="shared" si="0"/>
        <v>1.3719045383092094</v>
      </c>
      <c r="F15" s="309">
        <v>477</v>
      </c>
      <c r="G15" s="505">
        <f t="shared" si="0"/>
        <v>0.48690361962313455</v>
      </c>
      <c r="H15" s="309">
        <v>400</v>
      </c>
      <c r="I15" s="505">
        <f t="shared" ref="I15" si="12">H15/$T$13*100</f>
        <v>0.40830492211583608</v>
      </c>
      <c r="J15" s="505"/>
      <c r="K15" s="309">
        <v>591</v>
      </c>
      <c r="L15" s="505">
        <f t="shared" ref="L15" si="13">K15/$T$13*100</f>
        <v>0.60327052242614787</v>
      </c>
      <c r="M15" s="784">
        <v>282</v>
      </c>
      <c r="N15" s="505">
        <f t="shared" ref="N15" si="14">M15/$T$13*100</f>
        <v>0.28785497009166444</v>
      </c>
      <c r="O15" s="786">
        <v>276</v>
      </c>
      <c r="P15" s="505">
        <f t="shared" ref="P15" si="15">O15/$T$13*100</f>
        <v>0.28173039625992691</v>
      </c>
      <c r="Q15" s="786">
        <v>-185</v>
      </c>
      <c r="R15" s="505">
        <f t="shared" ref="R15" si="16">Q15/$T$13*100</f>
        <v>-0.1888410264785742</v>
      </c>
      <c r="S15" s="99" t="s">
        <v>30</v>
      </c>
    </row>
    <row r="16" spans="1:21" s="784" customFormat="1" ht="25.35" customHeight="1">
      <c r="A16" s="92" t="s">
        <v>31</v>
      </c>
      <c r="B16" s="785">
        <v>1015</v>
      </c>
      <c r="C16" s="505">
        <f t="shared" si="11"/>
        <v>1.0360737398689341</v>
      </c>
      <c r="D16" s="309">
        <v>1033</v>
      </c>
      <c r="E16" s="505">
        <f t="shared" si="0"/>
        <v>1.0544474613641468</v>
      </c>
      <c r="F16" s="309">
        <v>531</v>
      </c>
      <c r="G16" s="505">
        <f t="shared" si="0"/>
        <v>0.54202478410877242</v>
      </c>
      <c r="H16" s="309">
        <v>241</v>
      </c>
      <c r="I16" s="505">
        <f t="shared" ref="I16" si="17">H16/$T$13*100</f>
        <v>0.24600371557479123</v>
      </c>
      <c r="J16" s="505"/>
      <c r="K16" s="309">
        <v>349</v>
      </c>
      <c r="L16" s="505">
        <f t="shared" ref="L16" si="18">K16/$T$13*100</f>
        <v>0.35624604454606701</v>
      </c>
      <c r="M16" s="784">
        <v>243</v>
      </c>
      <c r="N16" s="505">
        <f t="shared" ref="N16" si="19">M16/$T$13*100</f>
        <v>0.24804524018537041</v>
      </c>
      <c r="O16" s="786">
        <v>153</v>
      </c>
      <c r="P16" s="505">
        <f t="shared" ref="P16" si="20">O16/$T$13*100</f>
        <v>0.15617663270930732</v>
      </c>
      <c r="Q16" s="786">
        <v>-18</v>
      </c>
      <c r="R16" s="505">
        <f t="shared" ref="R16" si="21">Q16/$T$13*100</f>
        <v>-1.8373721495212627E-2</v>
      </c>
      <c r="S16" s="99" t="s">
        <v>32</v>
      </c>
    </row>
    <row r="17" spans="1:20" s="784" customFormat="1" ht="25.35" customHeight="1">
      <c r="A17" s="92" t="s">
        <v>33</v>
      </c>
      <c r="B17" s="785">
        <v>970</v>
      </c>
      <c r="C17" s="505">
        <f t="shared" si="11"/>
        <v>0.99013943613090249</v>
      </c>
      <c r="D17" s="309">
        <v>1016</v>
      </c>
      <c r="E17" s="505">
        <f t="shared" si="0"/>
        <v>1.0370945021742237</v>
      </c>
      <c r="F17" s="309">
        <v>415</v>
      </c>
      <c r="G17" s="505">
        <f t="shared" si="0"/>
        <v>0.42361635669518</v>
      </c>
      <c r="H17" s="309">
        <v>316</v>
      </c>
      <c r="I17" s="505">
        <f t="shared" ref="I17" si="22">H17/$T$13*100</f>
        <v>0.32256088847151049</v>
      </c>
      <c r="J17" s="505"/>
      <c r="K17" s="309">
        <v>393</v>
      </c>
      <c r="L17" s="505">
        <f t="shared" ref="L17" si="23">K17/$T$13*100</f>
        <v>0.40115958597880896</v>
      </c>
      <c r="M17" s="784">
        <v>239</v>
      </c>
      <c r="N17" s="505">
        <f t="shared" ref="N17" si="24">M17/$T$13*100</f>
        <v>0.24396219096421207</v>
      </c>
      <c r="O17" s="786">
        <v>208</v>
      </c>
      <c r="P17" s="505">
        <f t="shared" ref="P17" si="25">O17/$T$13*100</f>
        <v>0.21231855950023479</v>
      </c>
      <c r="Q17" s="786">
        <v>-46</v>
      </c>
      <c r="R17" s="505">
        <f t="shared" ref="R17" si="26">Q17/$T$13*100</f>
        <v>-4.6955066043321156E-2</v>
      </c>
      <c r="S17" s="99" t="s">
        <v>34</v>
      </c>
    </row>
    <row r="18" spans="1:20" s="784" customFormat="1" ht="25.35" customHeight="1">
      <c r="A18" s="92" t="s">
        <v>35</v>
      </c>
      <c r="B18" s="785">
        <v>1258</v>
      </c>
      <c r="C18" s="505">
        <f t="shared" si="11"/>
        <v>1.2841189800543047</v>
      </c>
      <c r="D18" s="309">
        <v>1197</v>
      </c>
      <c r="E18" s="505">
        <f t="shared" si="0"/>
        <v>1.2218524794316394</v>
      </c>
      <c r="F18" s="309">
        <v>453</v>
      </c>
      <c r="G18" s="505">
        <f t="shared" si="0"/>
        <v>0.46240532429618436</v>
      </c>
      <c r="H18" s="309">
        <v>527</v>
      </c>
      <c r="I18" s="505">
        <f t="shared" ref="I18" si="27">H18/$T$13*100</f>
        <v>0.5379417348876141</v>
      </c>
      <c r="J18" s="505"/>
      <c r="K18" s="309">
        <v>535</v>
      </c>
      <c r="L18" s="505">
        <f t="shared" ref="L18" si="28">K18/$T$13*100</f>
        <v>0.54610783332993074</v>
      </c>
      <c r="M18" s="784">
        <v>278</v>
      </c>
      <c r="N18" s="505">
        <f t="shared" ref="N18" si="29">M18/$T$13*100</f>
        <v>0.28377192087050607</v>
      </c>
      <c r="O18" s="786">
        <v>209</v>
      </c>
      <c r="P18" s="505">
        <f t="shared" ref="P18" si="30">O18/$T$13*100</f>
        <v>0.21333932180552434</v>
      </c>
      <c r="Q18" s="786">
        <v>61</v>
      </c>
      <c r="R18" s="505">
        <f t="shared" ref="R18" si="31">Q18/$T$13*100</f>
        <v>6.2266500622665005E-2</v>
      </c>
      <c r="S18" s="99" t="s">
        <v>36</v>
      </c>
    </row>
    <row r="19" spans="1:20" s="784" customFormat="1" ht="25.35" customHeight="1">
      <c r="A19" s="92" t="s">
        <v>37</v>
      </c>
      <c r="B19" s="785">
        <v>1154</v>
      </c>
      <c r="C19" s="505">
        <f t="shared" si="11"/>
        <v>1.1779597003041871</v>
      </c>
      <c r="D19" s="309">
        <v>1270</v>
      </c>
      <c r="E19" s="505">
        <f t="shared" si="0"/>
        <v>1.2963681277177797</v>
      </c>
      <c r="F19" s="309">
        <v>472</v>
      </c>
      <c r="G19" s="505">
        <f t="shared" si="0"/>
        <v>0.48179980809668665</v>
      </c>
      <c r="H19" s="309">
        <v>415</v>
      </c>
      <c r="I19" s="505">
        <f t="shared" ref="I19" si="32">H19/$T$13*100</f>
        <v>0.42361635669518</v>
      </c>
      <c r="J19" s="505"/>
      <c r="K19" s="309">
        <v>597</v>
      </c>
      <c r="L19" s="505">
        <f t="shared" ref="L19" si="33">K19/$T$13*100</f>
        <v>0.60939509625788546</v>
      </c>
      <c r="M19" s="784">
        <v>267</v>
      </c>
      <c r="N19" s="505">
        <f t="shared" ref="N19" si="34">M19/$T$13*100</f>
        <v>0.27254353551232058</v>
      </c>
      <c r="O19" s="786">
        <v>201</v>
      </c>
      <c r="P19" s="505">
        <f t="shared" ref="P19" si="35">O19/$T$13*100</f>
        <v>0.20517322336320765</v>
      </c>
      <c r="Q19" s="786">
        <v>-116</v>
      </c>
      <c r="R19" s="505">
        <f t="shared" ref="R19" si="36">Q19/$T$13*100</f>
        <v>-0.11840842741359246</v>
      </c>
      <c r="S19" s="99" t="s">
        <v>38</v>
      </c>
    </row>
    <row r="20" spans="1:20" s="784" customFormat="1" ht="25.35" customHeight="1">
      <c r="A20" s="92" t="s">
        <v>39</v>
      </c>
      <c r="B20" s="785">
        <v>1083</v>
      </c>
      <c r="C20" s="505">
        <f t="shared" si="11"/>
        <v>1.1054855766286262</v>
      </c>
      <c r="D20" s="309">
        <v>1068</v>
      </c>
      <c r="E20" s="505">
        <f t="shared" si="0"/>
        <v>1.0901741420492823</v>
      </c>
      <c r="F20" s="309">
        <v>446</v>
      </c>
      <c r="G20" s="505">
        <f t="shared" si="0"/>
        <v>0.45525998815915725</v>
      </c>
      <c r="H20" s="309">
        <v>346</v>
      </c>
      <c r="I20" s="505">
        <f t="shared" ref="I20" si="37">H20/$T$13*100</f>
        <v>0.35318375763019821</v>
      </c>
      <c r="J20" s="505"/>
      <c r="K20" s="309">
        <v>429</v>
      </c>
      <c r="L20" s="505">
        <f t="shared" ref="L20" si="38">K20/$T$13*100</f>
        <v>0.43790702896923417</v>
      </c>
      <c r="M20" s="784">
        <v>291</v>
      </c>
      <c r="N20" s="505">
        <f t="shared" ref="N20" si="39">M20/$T$13*100</f>
        <v>0.29704183083927077</v>
      </c>
      <c r="O20" s="786">
        <v>193</v>
      </c>
      <c r="P20" s="505">
        <f t="shared" ref="P20" si="40">O20/$T$13*100</f>
        <v>0.1970071249208909</v>
      </c>
      <c r="Q20" s="786">
        <v>15</v>
      </c>
      <c r="R20" s="505">
        <f t="shared" ref="R20" si="41">Q20/$T$13*100</f>
        <v>1.5311434579343855E-2</v>
      </c>
      <c r="S20" s="99" t="s">
        <v>40</v>
      </c>
    </row>
    <row r="21" spans="1:20" s="784" customFormat="1" ht="25.35" customHeight="1">
      <c r="A21" s="92" t="s">
        <v>41</v>
      </c>
      <c r="B21" s="785">
        <v>1041</v>
      </c>
      <c r="C21" s="505">
        <f t="shared" si="11"/>
        <v>1.0626135598064634</v>
      </c>
      <c r="D21" s="309">
        <v>1094</v>
      </c>
      <c r="E21" s="505">
        <f t="shared" si="0"/>
        <v>1.1167139619868118</v>
      </c>
      <c r="F21" s="309">
        <v>468</v>
      </c>
      <c r="G21" s="505">
        <f t="shared" si="0"/>
        <v>0.47771675887552822</v>
      </c>
      <c r="H21" s="309">
        <v>322</v>
      </c>
      <c r="I21" s="505">
        <f t="shared" ref="I21" si="42">H21/$T$13*100</f>
        <v>0.32868546230324808</v>
      </c>
      <c r="J21" s="505"/>
      <c r="K21" s="309">
        <v>413</v>
      </c>
      <c r="L21" s="505">
        <f t="shared" ref="L21" si="43">K21/$T$13*100</f>
        <v>0.42157483208460078</v>
      </c>
      <c r="M21" s="784">
        <v>251</v>
      </c>
      <c r="N21" s="505">
        <f t="shared" ref="N21" si="44">M21/$T$13*100</f>
        <v>0.25621133862768714</v>
      </c>
      <c r="O21" s="786">
        <v>213</v>
      </c>
      <c r="P21" s="505">
        <f t="shared" ref="P21" si="45">O21/$T$13*100</f>
        <v>0.21742237102668274</v>
      </c>
      <c r="Q21" s="786">
        <v>-53</v>
      </c>
      <c r="R21" s="505">
        <f t="shared" ref="R21" si="46">Q21/$T$13*100</f>
        <v>-5.4100402180348284E-2</v>
      </c>
      <c r="S21" s="99" t="s">
        <v>42</v>
      </c>
    </row>
    <row r="22" spans="1:20" s="784" customFormat="1" ht="25.35" customHeight="1">
      <c r="A22" s="92" t="s">
        <v>43</v>
      </c>
      <c r="B22" s="785">
        <v>1038</v>
      </c>
      <c r="C22" s="505">
        <f t="shared" si="11"/>
        <v>1.0595512728905947</v>
      </c>
      <c r="D22" s="309">
        <v>1005</v>
      </c>
      <c r="E22" s="505">
        <f t="shared" si="0"/>
        <v>1.0258661168160381</v>
      </c>
      <c r="F22" s="309">
        <v>439</v>
      </c>
      <c r="G22" s="505">
        <f t="shared" si="0"/>
        <v>0.44811465202213008</v>
      </c>
      <c r="H22" s="309">
        <v>348</v>
      </c>
      <c r="I22" s="505">
        <f t="shared" ref="I22" si="47">H22/$T$13*100</f>
        <v>0.35522528224077737</v>
      </c>
      <c r="J22" s="505"/>
      <c r="K22" s="309">
        <v>362</v>
      </c>
      <c r="L22" s="505">
        <f t="shared" ref="L22" si="48">K22/$T$13*100</f>
        <v>0.36951595451483166</v>
      </c>
      <c r="M22" s="784">
        <v>251</v>
      </c>
      <c r="N22" s="505">
        <f t="shared" ref="N22" si="49">M22/$T$13*100</f>
        <v>0.25621133862768714</v>
      </c>
      <c r="O22" s="786">
        <v>204</v>
      </c>
      <c r="P22" s="505">
        <f t="shared" ref="P22" si="50">O22/$T$13*100</f>
        <v>0.20823551027907644</v>
      </c>
      <c r="Q22" s="786">
        <v>33</v>
      </c>
      <c r="R22" s="505">
        <f t="shared" ref="R22" si="51">Q22/$T$13*100</f>
        <v>3.368515607455648E-2</v>
      </c>
      <c r="S22" s="99" t="s">
        <v>44</v>
      </c>
    </row>
    <row r="23" spans="1:20" s="784" customFormat="1" ht="25.35" customHeight="1">
      <c r="A23" s="92" t="s">
        <v>45</v>
      </c>
      <c r="B23" s="785">
        <v>1268</v>
      </c>
      <c r="C23" s="505">
        <f t="shared" si="11"/>
        <v>1.2943266031072005</v>
      </c>
      <c r="D23" s="309">
        <v>970</v>
      </c>
      <c r="E23" s="505">
        <f t="shared" si="0"/>
        <v>0.99013943613090249</v>
      </c>
      <c r="F23" s="309">
        <v>501</v>
      </c>
      <c r="G23" s="505">
        <f t="shared" si="0"/>
        <v>0.5114019149500848</v>
      </c>
      <c r="H23" s="309">
        <v>439</v>
      </c>
      <c r="I23" s="505">
        <f t="shared" ref="I23" si="52">H23/$T$13*100</f>
        <v>0.44811465202213008</v>
      </c>
      <c r="J23" s="505"/>
      <c r="K23" s="309">
        <v>284</v>
      </c>
      <c r="L23" s="505">
        <f t="shared" ref="L23" si="53">K23/$T$13*100</f>
        <v>0.28989649470224366</v>
      </c>
      <c r="M23" s="784">
        <v>328</v>
      </c>
      <c r="N23" s="505">
        <f t="shared" ref="N23" si="54">M23/$T$13*100</f>
        <v>0.33481003613498561</v>
      </c>
      <c r="O23" s="786">
        <v>185</v>
      </c>
      <c r="P23" s="505">
        <f t="shared" ref="P23" si="55">O23/$T$13*100</f>
        <v>0.1888410264785742</v>
      </c>
      <c r="Q23" s="786">
        <v>298</v>
      </c>
      <c r="R23" s="505">
        <f t="shared" ref="R23" si="56">Q23/$T$13*100</f>
        <v>0.30418716697629788</v>
      </c>
      <c r="S23" s="99" t="s">
        <v>46</v>
      </c>
    </row>
    <row r="24" spans="1:20" s="98" customFormat="1" ht="16.5" customHeight="1">
      <c r="A24" s="768" t="s">
        <v>47</v>
      </c>
      <c r="B24" s="787">
        <v>1453</v>
      </c>
      <c r="C24" s="788">
        <f t="shared" si="11"/>
        <v>1.4831676295857747</v>
      </c>
      <c r="D24" s="749">
        <v>1250</v>
      </c>
      <c r="E24" s="788">
        <f t="shared" si="0"/>
        <v>1.2759528816119878</v>
      </c>
      <c r="F24" s="749">
        <v>642</v>
      </c>
      <c r="G24" s="788">
        <f t="shared" si="0"/>
        <v>0.65532939999591688</v>
      </c>
      <c r="H24" s="749">
        <v>442</v>
      </c>
      <c r="I24" s="788">
        <f t="shared" ref="I24" si="57">H24/$T$13*100</f>
        <v>0.45117693893799887</v>
      </c>
      <c r="J24" s="788"/>
      <c r="K24" s="749">
        <v>392</v>
      </c>
      <c r="L24" s="788">
        <f t="shared" ref="L24" si="58">K24/$T$13*100</f>
        <v>0.40013882367351938</v>
      </c>
      <c r="M24" s="789">
        <v>369</v>
      </c>
      <c r="N24" s="788">
        <f t="shared" ref="N24" si="59">M24/$T$13*100</f>
        <v>0.37666129065185877</v>
      </c>
      <c r="O24" s="790">
        <v>216</v>
      </c>
      <c r="P24" s="788">
        <f t="shared" ref="P24" si="60">O24/$T$13*100</f>
        <v>0.22048465794255148</v>
      </c>
      <c r="Q24" s="790">
        <v>203</v>
      </c>
      <c r="R24" s="791">
        <f t="shared" ref="R24" si="61">Q24/$T$13*100</f>
        <v>0.20721474797378683</v>
      </c>
      <c r="S24" s="792" t="s">
        <v>48</v>
      </c>
    </row>
    <row r="25" spans="1:20" s="55" customFormat="1" ht="16.5" customHeight="1">
      <c r="A25" s="55" t="s">
        <v>173</v>
      </c>
      <c r="B25" s="88"/>
      <c r="C25" s="509"/>
      <c r="D25" s="88"/>
      <c r="E25" s="509"/>
      <c r="F25" s="88"/>
      <c r="G25" s="509"/>
      <c r="H25" s="88"/>
      <c r="I25" s="509"/>
      <c r="J25" s="509"/>
      <c r="K25" s="88"/>
      <c r="L25" s="509"/>
      <c r="M25" s="192"/>
      <c r="N25" s="509"/>
      <c r="O25" s="88"/>
      <c r="P25" s="510"/>
      <c r="Q25" s="510"/>
      <c r="R25" s="509"/>
      <c r="S25" s="88" t="s">
        <v>410</v>
      </c>
    </row>
    <row r="26" spans="1:20" s="55" customFormat="1" ht="16.5" customHeight="1">
      <c r="A26" s="511" t="s">
        <v>517</v>
      </c>
      <c r="B26" s="88"/>
      <c r="C26" s="509"/>
      <c r="D26" s="88"/>
      <c r="E26" s="509"/>
      <c r="F26" s="88"/>
      <c r="G26" s="509"/>
      <c r="H26" s="88"/>
      <c r="I26" s="509"/>
      <c r="J26" s="509"/>
      <c r="K26" s="88"/>
      <c r="L26" s="509"/>
      <c r="M26" s="192"/>
      <c r="N26" s="509"/>
      <c r="O26" s="88"/>
      <c r="P26" s="510"/>
      <c r="Q26" s="510"/>
      <c r="R26" s="509"/>
      <c r="S26" s="307"/>
      <c r="T26" s="66"/>
    </row>
    <row r="27" spans="1:20" s="461" customFormat="1" ht="18" customHeight="1">
      <c r="A27" s="511" t="s">
        <v>516</v>
      </c>
      <c r="B27" s="87"/>
      <c r="C27" s="512"/>
      <c r="D27" s="87"/>
      <c r="E27" s="512"/>
      <c r="F27" s="87"/>
      <c r="G27" s="512"/>
      <c r="H27" s="87"/>
      <c r="I27" s="512"/>
      <c r="J27" s="509"/>
      <c r="K27" s="87"/>
      <c r="L27" s="512"/>
      <c r="M27" s="513"/>
      <c r="N27" s="512"/>
      <c r="O27" s="513"/>
      <c r="P27" s="191"/>
      <c r="Q27" s="514"/>
      <c r="R27" s="514"/>
      <c r="S27" s="515"/>
    </row>
    <row r="28" spans="1:20">
      <c r="A28" s="191"/>
      <c r="B28" s="516"/>
      <c r="D28" s="77"/>
      <c r="E28" s="518"/>
      <c r="F28" s="517"/>
      <c r="I28" s="198"/>
      <c r="J28" s="517"/>
      <c r="K28" s="517"/>
      <c r="L28" s="198"/>
      <c r="M28" s="519"/>
      <c r="N28" s="520"/>
      <c r="O28" s="520"/>
      <c r="P28" s="521"/>
      <c r="Q28" s="520"/>
      <c r="R28" s="522"/>
      <c r="S28" s="523"/>
    </row>
    <row r="29" spans="1:20">
      <c r="B29" s="524"/>
      <c r="D29" s="77"/>
      <c r="K29" s="526"/>
      <c r="M29" s="527"/>
      <c r="N29" s="524"/>
      <c r="O29" s="524"/>
      <c r="P29" s="528"/>
      <c r="Q29" s="524"/>
      <c r="R29" s="524"/>
    </row>
    <row r="30" spans="1:20">
      <c r="B30" s="517"/>
      <c r="D30" s="77"/>
      <c r="K30" s="526"/>
      <c r="N30" s="517"/>
      <c r="O30" s="517"/>
      <c r="P30" s="526"/>
      <c r="Q30" s="517"/>
      <c r="R30" s="517"/>
    </row>
    <row r="31" spans="1:20">
      <c r="D31" s="77"/>
      <c r="K31" s="526"/>
      <c r="N31" s="517"/>
      <c r="R31" s="517"/>
    </row>
    <row r="32" spans="1:20">
      <c r="D32" s="94"/>
      <c r="K32" s="526"/>
      <c r="N32" s="517"/>
      <c r="R32" s="517"/>
    </row>
    <row r="33" spans="4:18">
      <c r="D33" s="94"/>
      <c r="K33" s="526"/>
      <c r="N33" s="517"/>
      <c r="R33" s="517"/>
    </row>
    <row r="34" spans="4:18">
      <c r="D34" s="517"/>
      <c r="K34" s="526"/>
      <c r="N34" s="517"/>
      <c r="R34" s="517"/>
    </row>
    <row r="35" spans="4:18">
      <c r="D35" s="526"/>
      <c r="K35" s="526"/>
      <c r="N35" s="517"/>
      <c r="R35" s="517"/>
    </row>
    <row r="36" spans="4:18">
      <c r="D36" s="526"/>
      <c r="K36" s="526"/>
      <c r="N36" s="517"/>
      <c r="R36" s="517"/>
    </row>
    <row r="37" spans="4:18">
      <c r="D37" s="526"/>
      <c r="K37" s="526"/>
      <c r="N37" s="517"/>
      <c r="R37" s="517"/>
    </row>
    <row r="38" spans="4:18">
      <c r="D38" s="526"/>
      <c r="K38" s="526"/>
      <c r="N38" s="517"/>
      <c r="R38" s="517"/>
    </row>
    <row r="39" spans="4:18">
      <c r="D39" s="526"/>
      <c r="K39" s="526"/>
      <c r="N39" s="517"/>
      <c r="R39" s="517"/>
    </row>
    <row r="40" spans="4:18">
      <c r="D40" s="526"/>
      <c r="K40" s="526"/>
      <c r="N40" s="517"/>
      <c r="R40" s="517"/>
    </row>
    <row r="41" spans="4:18">
      <c r="D41" s="526"/>
      <c r="K41" s="526"/>
      <c r="N41" s="517"/>
      <c r="R41" s="517"/>
    </row>
    <row r="42" spans="4:18">
      <c r="D42" s="526"/>
      <c r="N42" s="517"/>
      <c r="R42" s="517"/>
    </row>
    <row r="43" spans="4:18">
      <c r="D43" s="526"/>
      <c r="N43" s="517"/>
      <c r="R43" s="517"/>
    </row>
    <row r="44" spans="4:18">
      <c r="D44" s="526"/>
      <c r="N44" s="517"/>
      <c r="R44" s="517"/>
    </row>
    <row r="45" spans="4:18">
      <c r="D45" s="526"/>
      <c r="N45" s="517"/>
      <c r="R45" s="517"/>
    </row>
    <row r="46" spans="4:18">
      <c r="N46" s="517"/>
      <c r="R46" s="517"/>
    </row>
    <row r="47" spans="4:18">
      <c r="N47" s="517"/>
      <c r="R47" s="517"/>
    </row>
    <row r="48" spans="4:18">
      <c r="N48" s="517"/>
      <c r="R48" s="517"/>
    </row>
    <row r="49" spans="14:18">
      <c r="N49" s="517"/>
      <c r="R49" s="517"/>
    </row>
    <row r="50" spans="14:18">
      <c r="N50" s="517"/>
      <c r="R50" s="517"/>
    </row>
    <row r="51" spans="14:18">
      <c r="N51" s="517"/>
      <c r="R51" s="517"/>
    </row>
    <row r="52" spans="14:18">
      <c r="N52" s="517"/>
      <c r="R52" s="517"/>
    </row>
    <row r="53" spans="14:18">
      <c r="N53" s="517"/>
      <c r="R53" s="517"/>
    </row>
    <row r="54" spans="14:18">
      <c r="N54" s="517"/>
      <c r="R54" s="517"/>
    </row>
    <row r="55" spans="14:18">
      <c r="N55" s="517"/>
      <c r="R55" s="517"/>
    </row>
    <row r="56" spans="14:18">
      <c r="N56" s="517"/>
      <c r="R56" s="517"/>
    </row>
    <row r="57" spans="14:18">
      <c r="N57" s="517"/>
      <c r="R57" s="517"/>
    </row>
    <row r="58" spans="14:18">
      <c r="N58" s="517"/>
      <c r="R58" s="517"/>
    </row>
    <row r="59" spans="14:18">
      <c r="N59" s="517"/>
      <c r="R59" s="517"/>
    </row>
    <row r="60" spans="14:18">
      <c r="N60" s="517"/>
      <c r="R60" s="517"/>
    </row>
    <row r="61" spans="14:18">
      <c r="N61" s="517"/>
      <c r="R61" s="517"/>
    </row>
    <row r="62" spans="14:18">
      <c r="N62" s="517"/>
      <c r="R62" s="517"/>
    </row>
    <row r="63" spans="14:18">
      <c r="N63" s="517"/>
    </row>
    <row r="64" spans="14:18">
      <c r="N64" s="517"/>
    </row>
    <row r="65" spans="14:14">
      <c r="N65" s="517"/>
    </row>
    <row r="66" spans="14:14">
      <c r="N66" s="517"/>
    </row>
    <row r="67" spans="14:14">
      <c r="N67" s="517"/>
    </row>
    <row r="68" spans="14:14">
      <c r="N68" s="517"/>
    </row>
    <row r="69" spans="14:14">
      <c r="N69" s="517"/>
    </row>
    <row r="70" spans="14:14">
      <c r="N70" s="517"/>
    </row>
    <row r="71" spans="14:14">
      <c r="N71" s="517"/>
    </row>
    <row r="72" spans="14:14">
      <c r="N72" s="517"/>
    </row>
    <row r="73" spans="14:14">
      <c r="N73" s="517"/>
    </row>
    <row r="74" spans="14:14">
      <c r="N74" s="517"/>
    </row>
    <row r="75" spans="14:14">
      <c r="N75" s="517"/>
    </row>
    <row r="76" spans="14:14">
      <c r="N76" s="517"/>
    </row>
    <row r="77" spans="14:14">
      <c r="N77" s="517"/>
    </row>
    <row r="78" spans="14:14">
      <c r="N78" s="517"/>
    </row>
    <row r="79" spans="14:14">
      <c r="N79" s="517"/>
    </row>
    <row r="80" spans="14:14">
      <c r="N80" s="517"/>
    </row>
    <row r="81" spans="14:14">
      <c r="N81" s="517"/>
    </row>
    <row r="82" spans="14:14">
      <c r="N82" s="517"/>
    </row>
    <row r="83" spans="14:14">
      <c r="N83" s="517"/>
    </row>
    <row r="84" spans="14:14">
      <c r="N84" s="517"/>
    </row>
    <row r="85" spans="14:14">
      <c r="N85" s="517"/>
    </row>
    <row r="86" spans="14:14">
      <c r="N86" s="517"/>
    </row>
    <row r="87" spans="14:14">
      <c r="N87" s="517"/>
    </row>
    <row r="88" spans="14:14">
      <c r="N88" s="517"/>
    </row>
    <row r="89" spans="14:14">
      <c r="N89" s="517"/>
    </row>
    <row r="90" spans="14:14">
      <c r="N90" s="517"/>
    </row>
    <row r="91" spans="14:14">
      <c r="N91" s="517"/>
    </row>
    <row r="92" spans="14:14">
      <c r="N92" s="517"/>
    </row>
    <row r="93" spans="14:14">
      <c r="N93" s="517"/>
    </row>
    <row r="94" spans="14:14">
      <c r="N94" s="517"/>
    </row>
    <row r="95" spans="14:14">
      <c r="N95" s="517"/>
    </row>
    <row r="96" spans="14:14">
      <c r="N96" s="517"/>
    </row>
    <row r="97" spans="14:14">
      <c r="N97" s="517"/>
    </row>
    <row r="98" spans="14:14">
      <c r="N98" s="517"/>
    </row>
    <row r="99" spans="14:14">
      <c r="N99" s="517"/>
    </row>
    <row r="100" spans="14:14">
      <c r="N100" s="517"/>
    </row>
    <row r="101" spans="14:14">
      <c r="N101" s="517"/>
    </row>
    <row r="102" spans="14:14">
      <c r="N102" s="517"/>
    </row>
    <row r="103" spans="14:14">
      <c r="N103" s="517"/>
    </row>
  </sheetData>
  <mergeCells count="1">
    <mergeCell ref="Q4:R4"/>
  </mergeCells>
  <phoneticPr fontId="13" type="noConversion"/>
  <printOptions gridLinesSet="0"/>
  <pageMargins left="0.39370078740157483" right="0.39370078740157483" top="0.78740157480314965" bottom="0.78740157480314965" header="0" footer="0"/>
  <pageSetup paperSize="202" scale="50" firstPageNumber="0" pageOrder="overThenDown" orientation="portrait" useFirstPageNumber="1" horizontalDpi="2400" verticalDpi="2400" r:id="rId1"/>
  <headerFooter scaleWithDoc="0"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I35"/>
  <sheetViews>
    <sheetView view="pageBreakPreview" zoomScale="130" zoomScaleNormal="70" zoomScaleSheetLayoutView="130" workbookViewId="0">
      <selection activeCell="P13" sqref="P13"/>
    </sheetView>
  </sheetViews>
  <sheetFormatPr defaultRowHeight="14.25"/>
  <cols>
    <col min="1" max="1" width="10.625" style="198" customWidth="1"/>
    <col min="2" max="2" width="7.625" style="198" customWidth="1"/>
    <col min="3" max="4" width="6.875" style="198" bestFit="1" customWidth="1"/>
    <col min="5" max="5" width="7.625" style="198" customWidth="1"/>
    <col min="6" max="7" width="6.875" style="198" bestFit="1" customWidth="1"/>
    <col min="8" max="8" width="7.625" style="198" customWidth="1"/>
    <col min="9" max="10" width="6.875" style="198" bestFit="1" customWidth="1"/>
    <col min="11" max="11" width="7.625" style="198" customWidth="1"/>
    <col min="12" max="13" width="5.625" style="198" customWidth="1"/>
    <col min="14" max="14" width="1.5" style="531" customWidth="1"/>
    <col min="15" max="15" width="6.625" style="198" customWidth="1"/>
    <col min="16" max="17" width="5.625" style="198" customWidth="1"/>
    <col min="18" max="18" width="6.625" style="198" customWidth="1"/>
    <col min="19" max="20" width="5.625" style="198" customWidth="1"/>
    <col min="21" max="21" width="6.625" style="198" customWidth="1"/>
    <col min="22" max="23" width="5.625" style="198" customWidth="1"/>
    <col min="24" max="24" width="6.625" style="198" customWidth="1"/>
    <col min="25" max="26" width="5.625" style="198" customWidth="1"/>
    <col min="27" max="27" width="6.625" style="198" customWidth="1"/>
    <col min="28" max="29" width="5.625" style="198" customWidth="1"/>
    <col min="30" max="31" width="10.625" style="198" customWidth="1"/>
    <col min="32" max="32" width="7.625" style="198" customWidth="1"/>
    <col min="33" max="35" width="5.625" style="198" customWidth="1"/>
    <col min="36" max="36" width="7.625" style="198" customWidth="1"/>
    <col min="37" max="37" width="5.625" style="198" customWidth="1"/>
    <col min="38" max="38" width="7.625" style="198" customWidth="1"/>
    <col min="39" max="40" width="5.625" style="198" customWidth="1"/>
    <col min="41" max="41" width="7.625" style="198" customWidth="1"/>
    <col min="42" max="43" width="5.625" style="198" customWidth="1"/>
    <col min="44" max="44" width="1.625" style="531" customWidth="1"/>
    <col min="45" max="45" width="6.625" style="198" customWidth="1"/>
    <col min="46" max="47" width="5.625" style="198" customWidth="1"/>
    <col min="48" max="48" width="6.625" style="198" customWidth="1"/>
    <col min="49" max="50" width="5.625" style="198" customWidth="1"/>
    <col min="51" max="51" width="6.625" style="198" customWidth="1"/>
    <col min="52" max="53" width="5.625" style="198" customWidth="1"/>
    <col min="54" max="54" width="6.625" style="198" customWidth="1"/>
    <col min="55" max="56" width="5.625" style="198" customWidth="1"/>
    <col min="57" max="57" width="6.625" style="531" customWidth="1"/>
    <col min="58" max="59" width="5.625" style="111" customWidth="1"/>
    <col min="60" max="60" width="10.625" style="111" customWidth="1"/>
    <col min="61" max="16384" width="9" style="111"/>
  </cols>
  <sheetData>
    <row r="1" spans="1:61" ht="35.1" customHeight="1">
      <c r="A1" s="908" t="s">
        <v>367</v>
      </c>
      <c r="B1" s="908"/>
      <c r="C1" s="908"/>
      <c r="D1" s="908"/>
      <c r="E1" s="908"/>
      <c r="F1" s="908"/>
      <c r="G1" s="908"/>
      <c r="H1" s="908"/>
      <c r="I1" s="908"/>
      <c r="J1" s="908"/>
      <c r="K1" s="908"/>
      <c r="L1" s="908"/>
      <c r="M1" s="908"/>
      <c r="O1" s="908" t="s">
        <v>484</v>
      </c>
      <c r="P1" s="908"/>
      <c r="Q1" s="908"/>
      <c r="R1" s="908"/>
      <c r="S1" s="908"/>
      <c r="T1" s="908"/>
      <c r="U1" s="908"/>
      <c r="V1" s="908"/>
      <c r="W1" s="908"/>
      <c r="X1" s="908"/>
      <c r="Y1" s="908"/>
      <c r="Z1" s="908"/>
      <c r="AA1" s="908"/>
      <c r="AB1" s="908"/>
      <c r="AC1" s="908"/>
      <c r="AD1" s="908"/>
      <c r="AE1" s="908" t="s">
        <v>367</v>
      </c>
      <c r="AF1" s="908"/>
      <c r="AG1" s="908"/>
      <c r="AH1" s="908"/>
      <c r="AI1" s="908"/>
      <c r="AJ1" s="908"/>
      <c r="AK1" s="908"/>
      <c r="AL1" s="908"/>
      <c r="AM1" s="908"/>
      <c r="AN1" s="908"/>
      <c r="AO1" s="908"/>
      <c r="AP1" s="908"/>
      <c r="AQ1" s="908"/>
      <c r="AR1" s="532"/>
      <c r="AS1" s="908" t="s">
        <v>484</v>
      </c>
      <c r="AT1" s="908"/>
      <c r="AU1" s="908"/>
      <c r="AV1" s="908"/>
      <c r="AW1" s="908"/>
      <c r="AX1" s="908"/>
      <c r="AY1" s="908"/>
      <c r="AZ1" s="908"/>
      <c r="BA1" s="908"/>
      <c r="BB1" s="908"/>
      <c r="BC1" s="908"/>
      <c r="BD1" s="908"/>
      <c r="BE1" s="908"/>
      <c r="BF1" s="908"/>
      <c r="BG1" s="908"/>
      <c r="BH1" s="908"/>
    </row>
    <row r="2" spans="1:61" ht="18.75">
      <c r="E2" s="533"/>
      <c r="F2" s="533"/>
      <c r="G2" s="533"/>
      <c r="H2" s="533"/>
      <c r="I2" s="533"/>
      <c r="K2" s="533"/>
      <c r="L2" s="533"/>
      <c r="R2" s="534"/>
      <c r="X2" s="463"/>
      <c r="Y2" s="535"/>
      <c r="Z2" s="535"/>
      <c r="AA2" s="463"/>
      <c r="AB2" s="535"/>
      <c r="AC2" s="463"/>
      <c r="AD2" s="533"/>
      <c r="AE2" s="533"/>
      <c r="AF2" s="533"/>
      <c r="AG2" s="533"/>
      <c r="AH2" s="533"/>
      <c r="AI2" s="533"/>
      <c r="AK2" s="534"/>
      <c r="AL2" s="534"/>
      <c r="AM2" s="534"/>
      <c r="AN2" s="534"/>
      <c r="AO2" s="534"/>
      <c r="AP2" s="534"/>
      <c r="AQ2" s="534"/>
      <c r="AR2" s="534"/>
      <c r="AS2" s="534"/>
      <c r="AT2" s="534"/>
      <c r="AW2" s="534"/>
      <c r="AX2" s="533"/>
      <c r="AY2" s="533"/>
      <c r="AZ2" s="533"/>
      <c r="BA2" s="533"/>
      <c r="BB2" s="533"/>
      <c r="BC2" s="533"/>
      <c r="BD2" s="533"/>
      <c r="BE2" s="536"/>
    </row>
    <row r="3" spans="1:61" s="107" customFormat="1" ht="18" customHeight="1" thickBot="1">
      <c r="A3" s="537" t="s">
        <v>68</v>
      </c>
      <c r="B3" s="537"/>
      <c r="C3" s="537"/>
      <c r="D3" s="537"/>
      <c r="E3" s="537"/>
      <c r="F3" s="537"/>
      <c r="G3" s="537"/>
      <c r="H3" s="537"/>
      <c r="I3" s="537"/>
      <c r="J3" s="537"/>
      <c r="K3" s="537"/>
      <c r="L3" s="537"/>
      <c r="M3" s="537"/>
      <c r="N3" s="538"/>
      <c r="O3" s="537"/>
      <c r="P3" s="537"/>
      <c r="Q3" s="537"/>
      <c r="R3" s="537"/>
      <c r="S3" s="537"/>
      <c r="T3" s="537"/>
      <c r="U3" s="537"/>
      <c r="V3" s="537"/>
      <c r="W3" s="537"/>
      <c r="X3" s="537"/>
      <c r="Y3" s="537"/>
      <c r="Z3" s="537"/>
      <c r="AA3" s="537"/>
      <c r="AB3" s="537"/>
      <c r="AC3" s="537"/>
      <c r="AD3" s="539"/>
      <c r="AE3" s="537"/>
      <c r="AF3" s="537"/>
      <c r="AG3" s="537"/>
      <c r="AH3" s="537"/>
      <c r="AI3" s="537"/>
      <c r="AJ3" s="539"/>
      <c r="AK3" s="537"/>
      <c r="AL3" s="537"/>
      <c r="AM3" s="537"/>
      <c r="AN3" s="539"/>
      <c r="AO3" s="537"/>
      <c r="AP3" s="537"/>
      <c r="AQ3" s="539"/>
      <c r="AR3" s="540"/>
      <c r="AS3" s="537"/>
      <c r="AT3" s="466"/>
      <c r="AU3" s="539"/>
      <c r="AV3" s="537"/>
      <c r="AW3" s="537"/>
      <c r="AX3" s="539"/>
      <c r="AY3" s="537"/>
      <c r="AZ3" s="537"/>
      <c r="BA3" s="539"/>
      <c r="BB3" s="537"/>
      <c r="BC3" s="537"/>
      <c r="BE3" s="537"/>
      <c r="BF3" s="541"/>
      <c r="BG3" s="541"/>
      <c r="BH3" s="466" t="s">
        <v>195</v>
      </c>
    </row>
    <row r="4" spans="1:61" s="112" customFormat="1" ht="18" customHeight="1" thickTop="1">
      <c r="A4" s="542" t="s">
        <v>196</v>
      </c>
      <c r="B4" s="543" t="s">
        <v>197</v>
      </c>
      <c r="C4" s="543"/>
      <c r="D4" s="543"/>
      <c r="E4" s="905" t="s">
        <v>198</v>
      </c>
      <c r="F4" s="906"/>
      <c r="G4" s="907"/>
      <c r="H4" s="905" t="s">
        <v>199</v>
      </c>
      <c r="I4" s="906"/>
      <c r="J4" s="907"/>
      <c r="K4" s="905" t="s">
        <v>200</v>
      </c>
      <c r="L4" s="906"/>
      <c r="M4" s="906"/>
      <c r="N4" s="544"/>
      <c r="O4" s="906" t="s">
        <v>201</v>
      </c>
      <c r="P4" s="906"/>
      <c r="Q4" s="907"/>
      <c r="R4" s="905" t="s">
        <v>202</v>
      </c>
      <c r="S4" s="906"/>
      <c r="T4" s="907"/>
      <c r="U4" s="905" t="s">
        <v>203</v>
      </c>
      <c r="V4" s="906"/>
      <c r="W4" s="906"/>
      <c r="X4" s="905" t="s">
        <v>205</v>
      </c>
      <c r="Y4" s="906"/>
      <c r="Z4" s="907"/>
      <c r="AA4" s="905" t="s">
        <v>206</v>
      </c>
      <c r="AB4" s="906"/>
      <c r="AC4" s="907"/>
      <c r="AD4" s="545" t="s">
        <v>204</v>
      </c>
      <c r="AE4" s="546" t="s">
        <v>196</v>
      </c>
      <c r="AF4" s="905" t="s">
        <v>258</v>
      </c>
      <c r="AG4" s="906"/>
      <c r="AH4" s="907"/>
      <c r="AI4" s="905" t="s">
        <v>207</v>
      </c>
      <c r="AJ4" s="906"/>
      <c r="AK4" s="907"/>
      <c r="AL4" s="905" t="s">
        <v>208</v>
      </c>
      <c r="AM4" s="906"/>
      <c r="AN4" s="907"/>
      <c r="AO4" s="905" t="s">
        <v>209</v>
      </c>
      <c r="AP4" s="906"/>
      <c r="AQ4" s="906"/>
      <c r="AR4" s="547"/>
      <c r="AS4" s="906" t="s">
        <v>210</v>
      </c>
      <c r="AT4" s="906"/>
      <c r="AU4" s="907"/>
      <c r="AV4" s="905" t="s">
        <v>211</v>
      </c>
      <c r="AW4" s="906"/>
      <c r="AX4" s="907"/>
      <c r="AY4" s="905" t="s">
        <v>212</v>
      </c>
      <c r="AZ4" s="906"/>
      <c r="BA4" s="907"/>
      <c r="BB4" s="905" t="s">
        <v>213</v>
      </c>
      <c r="BC4" s="906"/>
      <c r="BD4" s="907"/>
      <c r="BE4" s="543" t="s">
        <v>214</v>
      </c>
      <c r="BF4" s="548"/>
      <c r="BG4" s="548"/>
      <c r="BH4" s="545" t="s">
        <v>215</v>
      </c>
      <c r="BI4" s="544"/>
    </row>
    <row r="5" spans="1:61" s="112" customFormat="1" ht="18" customHeight="1">
      <c r="A5" s="544"/>
      <c r="B5" s="549"/>
      <c r="C5" s="550" t="s">
        <v>1</v>
      </c>
      <c r="D5" s="550" t="s">
        <v>216</v>
      </c>
      <c r="E5" s="542" t="s">
        <v>217</v>
      </c>
      <c r="F5" s="550" t="s">
        <v>1</v>
      </c>
      <c r="G5" s="550" t="s">
        <v>216</v>
      </c>
      <c r="H5" s="542"/>
      <c r="I5" s="550" t="s">
        <v>1</v>
      </c>
      <c r="J5" s="550" t="s">
        <v>216</v>
      </c>
      <c r="K5" s="551"/>
      <c r="L5" s="550" t="s">
        <v>1</v>
      </c>
      <c r="M5" s="552" t="s">
        <v>216</v>
      </c>
      <c r="N5" s="544"/>
      <c r="O5" s="542"/>
      <c r="P5" s="550" t="s">
        <v>1</v>
      </c>
      <c r="Q5" s="550" t="s">
        <v>216</v>
      </c>
      <c r="R5" s="542"/>
      <c r="S5" s="550" t="s">
        <v>1</v>
      </c>
      <c r="T5" s="550" t="s">
        <v>216</v>
      </c>
      <c r="U5" s="542"/>
      <c r="V5" s="550" t="s">
        <v>1</v>
      </c>
      <c r="W5" s="550" t="s">
        <v>216</v>
      </c>
      <c r="X5" s="551"/>
      <c r="Y5" s="550" t="s">
        <v>1</v>
      </c>
      <c r="Z5" s="550" t="s">
        <v>216</v>
      </c>
      <c r="AA5" s="551"/>
      <c r="AB5" s="550" t="s">
        <v>1</v>
      </c>
      <c r="AC5" s="550" t="s">
        <v>216</v>
      </c>
      <c r="AD5" s="553"/>
      <c r="AE5" s="542"/>
      <c r="AF5" s="542"/>
      <c r="AG5" s="550" t="s">
        <v>1</v>
      </c>
      <c r="AH5" s="550" t="s">
        <v>216</v>
      </c>
      <c r="AI5" s="542"/>
      <c r="AJ5" s="550" t="s">
        <v>1</v>
      </c>
      <c r="AK5" s="550" t="s">
        <v>216</v>
      </c>
      <c r="AL5" s="551"/>
      <c r="AM5" s="550" t="s">
        <v>1</v>
      </c>
      <c r="AN5" s="550" t="s">
        <v>216</v>
      </c>
      <c r="AO5" s="542"/>
      <c r="AP5" s="550" t="s">
        <v>1</v>
      </c>
      <c r="AQ5" s="552" t="s">
        <v>216</v>
      </c>
      <c r="AR5" s="544"/>
      <c r="AS5" s="542"/>
      <c r="AT5" s="550" t="s">
        <v>1</v>
      </c>
      <c r="AU5" s="550" t="s">
        <v>216</v>
      </c>
      <c r="AV5" s="542"/>
      <c r="AW5" s="550" t="s">
        <v>1</v>
      </c>
      <c r="AX5" s="550" t="s">
        <v>216</v>
      </c>
      <c r="AY5" s="551"/>
      <c r="AZ5" s="550" t="s">
        <v>1</v>
      </c>
      <c r="BA5" s="550" t="s">
        <v>216</v>
      </c>
      <c r="BB5" s="542"/>
      <c r="BC5" s="550" t="s">
        <v>1</v>
      </c>
      <c r="BD5" s="550" t="s">
        <v>216</v>
      </c>
      <c r="BE5" s="543"/>
      <c r="BF5" s="550" t="s">
        <v>1</v>
      </c>
      <c r="BG5" s="550" t="s">
        <v>216</v>
      </c>
      <c r="BH5" s="544"/>
      <c r="BI5" s="544"/>
    </row>
    <row r="6" spans="1:61" s="112" customFormat="1" ht="18" customHeight="1">
      <c r="A6" s="554" t="s">
        <v>218</v>
      </c>
      <c r="B6" s="555" t="s">
        <v>11</v>
      </c>
      <c r="C6" s="556" t="s">
        <v>4</v>
      </c>
      <c r="D6" s="554" t="s">
        <v>5</v>
      </c>
      <c r="E6" s="554" t="s">
        <v>219</v>
      </c>
      <c r="F6" s="556" t="s">
        <v>4</v>
      </c>
      <c r="G6" s="554" t="s">
        <v>5</v>
      </c>
      <c r="H6" s="554" t="s">
        <v>220</v>
      </c>
      <c r="I6" s="556" t="s">
        <v>4</v>
      </c>
      <c r="J6" s="554" t="s">
        <v>5</v>
      </c>
      <c r="K6" s="556" t="s">
        <v>221</v>
      </c>
      <c r="L6" s="556" t="s">
        <v>4</v>
      </c>
      <c r="M6" s="557" t="s">
        <v>5</v>
      </c>
      <c r="N6" s="544"/>
      <c r="O6" s="554" t="s">
        <v>222</v>
      </c>
      <c r="P6" s="556" t="s">
        <v>4</v>
      </c>
      <c r="Q6" s="554" t="s">
        <v>5</v>
      </c>
      <c r="R6" s="554" t="s">
        <v>223</v>
      </c>
      <c r="S6" s="556" t="s">
        <v>4</v>
      </c>
      <c r="T6" s="554" t="s">
        <v>5</v>
      </c>
      <c r="U6" s="554" t="s">
        <v>224</v>
      </c>
      <c r="V6" s="556" t="s">
        <v>4</v>
      </c>
      <c r="W6" s="554" t="s">
        <v>5</v>
      </c>
      <c r="X6" s="557" t="s">
        <v>226</v>
      </c>
      <c r="Y6" s="556" t="s">
        <v>4</v>
      </c>
      <c r="Z6" s="554" t="s">
        <v>5</v>
      </c>
      <c r="AA6" s="556" t="s">
        <v>227</v>
      </c>
      <c r="AB6" s="556" t="s">
        <v>4</v>
      </c>
      <c r="AC6" s="554" t="s">
        <v>5</v>
      </c>
      <c r="AD6" s="555" t="s">
        <v>225</v>
      </c>
      <c r="AE6" s="554" t="s">
        <v>218</v>
      </c>
      <c r="AF6" s="554" t="s">
        <v>259</v>
      </c>
      <c r="AG6" s="556" t="s">
        <v>4</v>
      </c>
      <c r="AH6" s="554" t="s">
        <v>5</v>
      </c>
      <c r="AI6" s="558" t="s">
        <v>228</v>
      </c>
      <c r="AJ6" s="556" t="s">
        <v>4</v>
      </c>
      <c r="AK6" s="554" t="s">
        <v>5</v>
      </c>
      <c r="AL6" s="556" t="s">
        <v>229</v>
      </c>
      <c r="AM6" s="556" t="s">
        <v>4</v>
      </c>
      <c r="AN6" s="554" t="s">
        <v>5</v>
      </c>
      <c r="AO6" s="554" t="s">
        <v>230</v>
      </c>
      <c r="AP6" s="556" t="s">
        <v>4</v>
      </c>
      <c r="AQ6" s="557" t="s">
        <v>5</v>
      </c>
      <c r="AR6" s="544"/>
      <c r="AS6" s="554" t="s">
        <v>231</v>
      </c>
      <c r="AT6" s="556" t="s">
        <v>4</v>
      </c>
      <c r="AU6" s="554" t="s">
        <v>5</v>
      </c>
      <c r="AV6" s="554" t="s">
        <v>232</v>
      </c>
      <c r="AW6" s="556" t="s">
        <v>4</v>
      </c>
      <c r="AX6" s="554" t="s">
        <v>5</v>
      </c>
      <c r="AY6" s="558" t="s">
        <v>233</v>
      </c>
      <c r="AZ6" s="556" t="s">
        <v>4</v>
      </c>
      <c r="BA6" s="554" t="s">
        <v>5</v>
      </c>
      <c r="BB6" s="558" t="s">
        <v>234</v>
      </c>
      <c r="BC6" s="556" t="s">
        <v>4</v>
      </c>
      <c r="BD6" s="554" t="s">
        <v>5</v>
      </c>
      <c r="BE6" s="559" t="s">
        <v>235</v>
      </c>
      <c r="BF6" s="556" t="s">
        <v>4</v>
      </c>
      <c r="BG6" s="554" t="s">
        <v>5</v>
      </c>
      <c r="BH6" s="555" t="s">
        <v>225</v>
      </c>
      <c r="BI6" s="544"/>
    </row>
    <row r="7" spans="1:61" s="107" customFormat="1" ht="12">
      <c r="A7" s="560"/>
      <c r="B7" s="561"/>
      <c r="C7" s="561"/>
      <c r="D7" s="561"/>
      <c r="E7" s="561"/>
      <c r="F7" s="561"/>
      <c r="G7" s="561"/>
      <c r="H7" s="562"/>
      <c r="I7" s="561"/>
      <c r="J7" s="561"/>
      <c r="K7" s="562"/>
      <c r="L7" s="561"/>
      <c r="M7" s="561"/>
      <c r="N7" s="563"/>
      <c r="O7" s="562"/>
      <c r="P7" s="561"/>
      <c r="Q7" s="561"/>
      <c r="R7" s="562"/>
      <c r="S7" s="561"/>
      <c r="T7" s="561"/>
      <c r="U7" s="562"/>
      <c r="V7" s="561"/>
      <c r="W7" s="561"/>
      <c r="X7" s="562"/>
      <c r="Y7" s="561"/>
      <c r="Z7" s="561"/>
      <c r="AA7" s="564"/>
      <c r="AB7" s="561"/>
      <c r="AC7" s="561"/>
      <c r="AD7" s="565"/>
      <c r="AE7" s="560"/>
      <c r="AF7" s="562"/>
      <c r="AG7" s="561"/>
      <c r="AH7" s="561"/>
      <c r="AI7" s="562"/>
      <c r="AJ7" s="561"/>
      <c r="AK7" s="561"/>
      <c r="AL7" s="562"/>
      <c r="AM7" s="561"/>
      <c r="AN7" s="561"/>
      <c r="AO7" s="562"/>
      <c r="AP7" s="561"/>
      <c r="AQ7" s="561"/>
      <c r="AR7" s="563"/>
      <c r="AS7" s="562"/>
      <c r="AT7" s="561"/>
      <c r="AU7" s="561"/>
      <c r="AV7" s="562"/>
      <c r="AW7" s="561"/>
      <c r="AX7" s="561"/>
      <c r="AY7" s="562"/>
      <c r="AZ7" s="561"/>
      <c r="BA7" s="561"/>
      <c r="BB7" s="562"/>
      <c r="BC7" s="561"/>
      <c r="BD7" s="561"/>
      <c r="BE7" s="562"/>
      <c r="BF7" s="561"/>
      <c r="BG7" s="561"/>
      <c r="BH7" s="565"/>
      <c r="BI7" s="563"/>
    </row>
    <row r="8" spans="1:61" s="404" customFormat="1" ht="39.950000000000003" customHeight="1">
      <c r="A8" s="566" t="s">
        <v>444</v>
      </c>
      <c r="B8" s="567">
        <v>16300</v>
      </c>
      <c r="C8" s="568">
        <v>8178</v>
      </c>
      <c r="D8" s="568">
        <v>8122</v>
      </c>
      <c r="E8" s="569">
        <v>12396</v>
      </c>
      <c r="F8" s="568">
        <v>6178</v>
      </c>
      <c r="G8" s="568">
        <v>6218</v>
      </c>
      <c r="H8" s="569">
        <v>2247</v>
      </c>
      <c r="I8" s="568">
        <v>1134</v>
      </c>
      <c r="J8" s="568">
        <v>1113</v>
      </c>
      <c r="K8" s="569">
        <v>96</v>
      </c>
      <c r="L8" s="568">
        <v>53</v>
      </c>
      <c r="M8" s="568">
        <v>43</v>
      </c>
      <c r="N8" s="568"/>
      <c r="O8" s="569">
        <v>94</v>
      </c>
      <c r="P8" s="568">
        <v>57</v>
      </c>
      <c r="Q8" s="568">
        <v>37</v>
      </c>
      <c r="R8" s="569">
        <v>281</v>
      </c>
      <c r="S8" s="568">
        <v>140</v>
      </c>
      <c r="T8" s="568">
        <v>141</v>
      </c>
      <c r="U8" s="569">
        <v>49</v>
      </c>
      <c r="V8" s="568">
        <v>24</v>
      </c>
      <c r="W8" s="568">
        <v>25</v>
      </c>
      <c r="X8" s="569">
        <v>72</v>
      </c>
      <c r="Y8" s="568">
        <v>39</v>
      </c>
      <c r="Z8" s="568">
        <v>33</v>
      </c>
      <c r="AA8" s="569">
        <v>28</v>
      </c>
      <c r="AB8" s="568">
        <v>15</v>
      </c>
      <c r="AC8" s="570">
        <v>13</v>
      </c>
      <c r="AD8" s="571" t="s">
        <v>448</v>
      </c>
      <c r="AE8" s="566" t="s">
        <v>448</v>
      </c>
      <c r="AF8" s="569">
        <v>14</v>
      </c>
      <c r="AG8" s="568">
        <v>6</v>
      </c>
      <c r="AH8" s="568">
        <v>8</v>
      </c>
      <c r="AI8" s="569">
        <v>280</v>
      </c>
      <c r="AJ8" s="568">
        <v>144</v>
      </c>
      <c r="AK8" s="568">
        <v>136</v>
      </c>
      <c r="AL8" s="569">
        <v>137</v>
      </c>
      <c r="AM8" s="568">
        <v>59</v>
      </c>
      <c r="AN8" s="568">
        <v>78</v>
      </c>
      <c r="AO8" s="569">
        <v>168</v>
      </c>
      <c r="AP8" s="568">
        <v>85</v>
      </c>
      <c r="AQ8" s="568">
        <v>83</v>
      </c>
      <c r="AR8" s="568"/>
      <c r="AS8" s="569">
        <v>106</v>
      </c>
      <c r="AT8" s="568">
        <v>59</v>
      </c>
      <c r="AU8" s="568">
        <v>47</v>
      </c>
      <c r="AV8" s="569">
        <v>91</v>
      </c>
      <c r="AW8" s="568">
        <v>50</v>
      </c>
      <c r="AX8" s="568">
        <v>41</v>
      </c>
      <c r="AY8" s="569">
        <v>98</v>
      </c>
      <c r="AZ8" s="568">
        <v>53</v>
      </c>
      <c r="BA8" s="568">
        <v>45</v>
      </c>
      <c r="BB8" s="569">
        <v>113</v>
      </c>
      <c r="BC8" s="568">
        <v>64</v>
      </c>
      <c r="BD8" s="568">
        <v>49</v>
      </c>
      <c r="BE8" s="569">
        <v>30</v>
      </c>
      <c r="BF8" s="568">
        <v>18</v>
      </c>
      <c r="BG8" s="570">
        <v>12</v>
      </c>
      <c r="BH8" s="566" t="s">
        <v>444</v>
      </c>
      <c r="BI8" s="572"/>
    </row>
    <row r="9" spans="1:61" s="404" customFormat="1" ht="39.950000000000003" customHeight="1">
      <c r="A9" s="566" t="s">
        <v>450</v>
      </c>
      <c r="B9" s="567">
        <v>16074</v>
      </c>
      <c r="C9" s="568">
        <v>8069</v>
      </c>
      <c r="D9" s="568">
        <v>8005</v>
      </c>
      <c r="E9" s="569">
        <v>12357</v>
      </c>
      <c r="F9" s="568">
        <v>6181</v>
      </c>
      <c r="G9" s="568">
        <v>6176</v>
      </c>
      <c r="H9" s="569">
        <v>2120</v>
      </c>
      <c r="I9" s="568">
        <v>1055</v>
      </c>
      <c r="J9" s="568">
        <v>1065</v>
      </c>
      <c r="K9" s="569">
        <v>74</v>
      </c>
      <c r="L9" s="568">
        <v>40</v>
      </c>
      <c r="M9" s="568">
        <v>34</v>
      </c>
      <c r="N9" s="568"/>
      <c r="O9" s="569">
        <v>50</v>
      </c>
      <c r="P9" s="568">
        <v>25</v>
      </c>
      <c r="Q9" s="568">
        <v>25</v>
      </c>
      <c r="R9" s="569">
        <v>322</v>
      </c>
      <c r="S9" s="568">
        <v>159</v>
      </c>
      <c r="T9" s="568">
        <v>163</v>
      </c>
      <c r="U9" s="569">
        <v>41</v>
      </c>
      <c r="V9" s="568">
        <v>20</v>
      </c>
      <c r="W9" s="568">
        <v>21</v>
      </c>
      <c r="X9" s="569">
        <v>69</v>
      </c>
      <c r="Y9" s="568">
        <v>39</v>
      </c>
      <c r="Z9" s="568">
        <v>30</v>
      </c>
      <c r="AA9" s="569">
        <v>19</v>
      </c>
      <c r="AB9" s="568">
        <v>10</v>
      </c>
      <c r="AC9" s="570">
        <v>9</v>
      </c>
      <c r="AD9" s="571" t="s">
        <v>449</v>
      </c>
      <c r="AE9" s="566" t="s">
        <v>451</v>
      </c>
      <c r="AF9" s="569">
        <v>12</v>
      </c>
      <c r="AG9" s="568">
        <v>8</v>
      </c>
      <c r="AH9" s="568">
        <v>4</v>
      </c>
      <c r="AI9" s="569">
        <v>268</v>
      </c>
      <c r="AJ9" s="568">
        <v>143</v>
      </c>
      <c r="AK9" s="568">
        <v>125</v>
      </c>
      <c r="AL9" s="569">
        <v>104</v>
      </c>
      <c r="AM9" s="568">
        <v>59</v>
      </c>
      <c r="AN9" s="568">
        <v>45</v>
      </c>
      <c r="AO9" s="569">
        <v>153</v>
      </c>
      <c r="AP9" s="568">
        <v>81</v>
      </c>
      <c r="AQ9" s="568">
        <v>72</v>
      </c>
      <c r="AR9" s="568"/>
      <c r="AS9" s="569">
        <v>86</v>
      </c>
      <c r="AT9" s="568">
        <v>48</v>
      </c>
      <c r="AU9" s="568">
        <v>38</v>
      </c>
      <c r="AV9" s="569">
        <v>122</v>
      </c>
      <c r="AW9" s="568">
        <v>61</v>
      </c>
      <c r="AX9" s="568">
        <v>61</v>
      </c>
      <c r="AY9" s="569">
        <v>127</v>
      </c>
      <c r="AZ9" s="568">
        <v>57</v>
      </c>
      <c r="BA9" s="568">
        <v>70</v>
      </c>
      <c r="BB9" s="569">
        <v>105</v>
      </c>
      <c r="BC9" s="568">
        <v>61</v>
      </c>
      <c r="BD9" s="568">
        <v>44</v>
      </c>
      <c r="BE9" s="569">
        <v>45</v>
      </c>
      <c r="BF9" s="568">
        <v>22</v>
      </c>
      <c r="BG9" s="570">
        <v>23</v>
      </c>
      <c r="BH9" s="566" t="s">
        <v>450</v>
      </c>
      <c r="BI9" s="572"/>
    </row>
    <row r="10" spans="1:61" s="404" customFormat="1" ht="39.950000000000003" customHeight="1">
      <c r="A10" s="566" t="s">
        <v>456</v>
      </c>
      <c r="B10" s="567">
        <v>13422</v>
      </c>
      <c r="C10" s="568">
        <v>6906</v>
      </c>
      <c r="D10" s="568">
        <v>6516</v>
      </c>
      <c r="E10" s="569">
        <v>10193</v>
      </c>
      <c r="F10" s="568">
        <v>5205</v>
      </c>
      <c r="G10" s="568">
        <v>4988</v>
      </c>
      <c r="H10" s="569">
        <v>1816</v>
      </c>
      <c r="I10" s="568">
        <v>949</v>
      </c>
      <c r="J10" s="568">
        <v>867</v>
      </c>
      <c r="K10" s="569">
        <v>68</v>
      </c>
      <c r="L10" s="568">
        <v>32</v>
      </c>
      <c r="M10" s="568">
        <v>36</v>
      </c>
      <c r="N10" s="568"/>
      <c r="O10" s="569">
        <v>57</v>
      </c>
      <c r="P10" s="568">
        <v>28</v>
      </c>
      <c r="Q10" s="568">
        <v>29</v>
      </c>
      <c r="R10" s="569">
        <v>285</v>
      </c>
      <c r="S10" s="568">
        <v>150</v>
      </c>
      <c r="T10" s="568">
        <v>135</v>
      </c>
      <c r="U10" s="569">
        <v>47</v>
      </c>
      <c r="V10" s="568">
        <v>24</v>
      </c>
      <c r="W10" s="568">
        <v>23</v>
      </c>
      <c r="X10" s="569">
        <v>64</v>
      </c>
      <c r="Y10" s="568">
        <v>45</v>
      </c>
      <c r="Z10" s="568">
        <v>19</v>
      </c>
      <c r="AA10" s="569">
        <v>17</v>
      </c>
      <c r="AB10" s="568">
        <v>5</v>
      </c>
      <c r="AC10" s="570">
        <v>12</v>
      </c>
      <c r="AD10" s="571" t="s">
        <v>456</v>
      </c>
      <c r="AE10" s="566" t="s">
        <v>456</v>
      </c>
      <c r="AF10" s="569">
        <v>22</v>
      </c>
      <c r="AG10" s="568">
        <v>11</v>
      </c>
      <c r="AH10" s="568">
        <v>11</v>
      </c>
      <c r="AI10" s="569">
        <v>212</v>
      </c>
      <c r="AJ10" s="568">
        <v>112</v>
      </c>
      <c r="AK10" s="568">
        <v>100</v>
      </c>
      <c r="AL10" s="569">
        <v>90</v>
      </c>
      <c r="AM10" s="568">
        <v>51</v>
      </c>
      <c r="AN10" s="568">
        <v>39</v>
      </c>
      <c r="AO10" s="569">
        <v>142</v>
      </c>
      <c r="AP10" s="568">
        <v>83</v>
      </c>
      <c r="AQ10" s="568">
        <v>59</v>
      </c>
      <c r="AR10" s="568"/>
      <c r="AS10" s="569">
        <v>82</v>
      </c>
      <c r="AT10" s="568">
        <v>32</v>
      </c>
      <c r="AU10" s="568">
        <v>50</v>
      </c>
      <c r="AV10" s="569">
        <v>97</v>
      </c>
      <c r="AW10" s="568">
        <v>50</v>
      </c>
      <c r="AX10" s="568">
        <v>47</v>
      </c>
      <c r="AY10" s="569">
        <v>89</v>
      </c>
      <c r="AZ10" s="568">
        <v>46</v>
      </c>
      <c r="BA10" s="568">
        <v>43</v>
      </c>
      <c r="BB10" s="569">
        <v>97</v>
      </c>
      <c r="BC10" s="568">
        <v>56</v>
      </c>
      <c r="BD10" s="568">
        <v>41</v>
      </c>
      <c r="BE10" s="569">
        <v>44</v>
      </c>
      <c r="BF10" s="568">
        <v>27</v>
      </c>
      <c r="BG10" s="570">
        <v>17</v>
      </c>
      <c r="BH10" s="566" t="s">
        <v>455</v>
      </c>
      <c r="BI10" s="572"/>
    </row>
    <row r="11" spans="1:61" s="55" customFormat="1" ht="39.950000000000003" customHeight="1">
      <c r="A11" s="566" t="s">
        <v>457</v>
      </c>
      <c r="B11" s="567">
        <v>13118</v>
      </c>
      <c r="C11" s="568">
        <v>6747</v>
      </c>
      <c r="D11" s="568">
        <v>6371</v>
      </c>
      <c r="E11" s="569">
        <v>10045</v>
      </c>
      <c r="F11" s="568">
        <v>5170</v>
      </c>
      <c r="G11" s="568">
        <v>4875</v>
      </c>
      <c r="H11" s="569">
        <v>1682</v>
      </c>
      <c r="I11" s="568">
        <v>838</v>
      </c>
      <c r="J11" s="568">
        <v>844</v>
      </c>
      <c r="K11" s="569">
        <v>66</v>
      </c>
      <c r="L11" s="568">
        <v>34</v>
      </c>
      <c r="M11" s="568">
        <v>32</v>
      </c>
      <c r="N11" s="568"/>
      <c r="O11" s="569">
        <v>51</v>
      </c>
      <c r="P11" s="568">
        <v>30</v>
      </c>
      <c r="Q11" s="568">
        <v>21</v>
      </c>
      <c r="R11" s="569">
        <v>255</v>
      </c>
      <c r="S11" s="568">
        <v>134</v>
      </c>
      <c r="T11" s="568">
        <v>121</v>
      </c>
      <c r="U11" s="569">
        <v>51</v>
      </c>
      <c r="V11" s="568">
        <v>29</v>
      </c>
      <c r="W11" s="568">
        <v>22</v>
      </c>
      <c r="X11" s="569">
        <v>65</v>
      </c>
      <c r="Y11" s="568">
        <v>36</v>
      </c>
      <c r="Z11" s="568">
        <v>29</v>
      </c>
      <c r="AA11" s="569">
        <v>29</v>
      </c>
      <c r="AB11" s="568">
        <v>15</v>
      </c>
      <c r="AC11" s="570">
        <v>14</v>
      </c>
      <c r="AD11" s="571" t="s">
        <v>458</v>
      </c>
      <c r="AE11" s="566" t="s">
        <v>457</v>
      </c>
      <c r="AF11" s="569">
        <v>23</v>
      </c>
      <c r="AG11" s="568">
        <v>12</v>
      </c>
      <c r="AH11" s="568">
        <v>11</v>
      </c>
      <c r="AI11" s="569">
        <v>233</v>
      </c>
      <c r="AJ11" s="568">
        <v>130</v>
      </c>
      <c r="AK11" s="568">
        <v>103</v>
      </c>
      <c r="AL11" s="569">
        <v>83</v>
      </c>
      <c r="AM11" s="568">
        <v>45</v>
      </c>
      <c r="AN11" s="568">
        <v>38</v>
      </c>
      <c r="AO11" s="569">
        <v>157</v>
      </c>
      <c r="AP11" s="568">
        <v>84</v>
      </c>
      <c r="AQ11" s="568">
        <v>73</v>
      </c>
      <c r="AR11" s="568"/>
      <c r="AS11" s="569">
        <v>73</v>
      </c>
      <c r="AT11" s="568">
        <v>35</v>
      </c>
      <c r="AU11" s="568">
        <v>38</v>
      </c>
      <c r="AV11" s="569">
        <v>80</v>
      </c>
      <c r="AW11" s="568">
        <v>34</v>
      </c>
      <c r="AX11" s="568">
        <v>46</v>
      </c>
      <c r="AY11" s="569">
        <v>90</v>
      </c>
      <c r="AZ11" s="568">
        <v>50</v>
      </c>
      <c r="BA11" s="568">
        <v>40</v>
      </c>
      <c r="BB11" s="569">
        <v>95</v>
      </c>
      <c r="BC11" s="568">
        <v>51</v>
      </c>
      <c r="BD11" s="568">
        <v>44</v>
      </c>
      <c r="BE11" s="569">
        <v>40</v>
      </c>
      <c r="BF11" s="568">
        <v>20</v>
      </c>
      <c r="BG11" s="570">
        <v>20</v>
      </c>
      <c r="BH11" s="566" t="s">
        <v>457</v>
      </c>
      <c r="BI11" s="414"/>
    </row>
    <row r="12" spans="1:61" s="55" customFormat="1" ht="39.950000000000003" customHeight="1">
      <c r="A12" s="566">
        <v>2019</v>
      </c>
      <c r="B12" s="567">
        <v>11891</v>
      </c>
      <c r="C12" s="568">
        <v>6163</v>
      </c>
      <c r="D12" s="568">
        <v>5728</v>
      </c>
      <c r="E12" s="569">
        <v>8893</v>
      </c>
      <c r="F12" s="568">
        <v>4565</v>
      </c>
      <c r="G12" s="568">
        <v>4328</v>
      </c>
      <c r="H12" s="569">
        <v>1571</v>
      </c>
      <c r="I12" s="568">
        <v>819</v>
      </c>
      <c r="J12" s="568">
        <v>752</v>
      </c>
      <c r="K12" s="569">
        <v>65</v>
      </c>
      <c r="L12" s="568">
        <v>36</v>
      </c>
      <c r="M12" s="568">
        <v>29</v>
      </c>
      <c r="N12" s="568"/>
      <c r="O12" s="569">
        <v>48</v>
      </c>
      <c r="P12" s="568">
        <v>27</v>
      </c>
      <c r="Q12" s="568">
        <v>21</v>
      </c>
      <c r="R12" s="569">
        <v>300</v>
      </c>
      <c r="S12" s="568">
        <v>167</v>
      </c>
      <c r="T12" s="568">
        <v>133</v>
      </c>
      <c r="U12" s="569">
        <v>46</v>
      </c>
      <c r="V12" s="568">
        <v>22</v>
      </c>
      <c r="W12" s="568">
        <v>24</v>
      </c>
      <c r="X12" s="569">
        <v>82</v>
      </c>
      <c r="Y12" s="568">
        <v>46</v>
      </c>
      <c r="Z12" s="568">
        <v>36</v>
      </c>
      <c r="AA12" s="569">
        <v>19</v>
      </c>
      <c r="AB12" s="568">
        <v>11</v>
      </c>
      <c r="AC12" s="568">
        <v>8</v>
      </c>
      <c r="AD12" s="701">
        <v>2019</v>
      </c>
      <c r="AE12" s="566">
        <v>2019</v>
      </c>
      <c r="AF12" s="569">
        <v>21</v>
      </c>
      <c r="AG12" s="568">
        <v>11</v>
      </c>
      <c r="AH12" s="568">
        <v>10</v>
      </c>
      <c r="AI12" s="569">
        <v>231</v>
      </c>
      <c r="AJ12" s="568">
        <v>128</v>
      </c>
      <c r="AK12" s="568">
        <v>103</v>
      </c>
      <c r="AL12" s="569">
        <v>99</v>
      </c>
      <c r="AM12" s="568">
        <v>47</v>
      </c>
      <c r="AN12" s="568">
        <v>52</v>
      </c>
      <c r="AO12" s="569">
        <v>160</v>
      </c>
      <c r="AP12" s="568">
        <v>88</v>
      </c>
      <c r="AQ12" s="568">
        <v>72</v>
      </c>
      <c r="AR12" s="568"/>
      <c r="AS12" s="569">
        <v>83</v>
      </c>
      <c r="AT12" s="568">
        <v>45</v>
      </c>
      <c r="AU12" s="568">
        <v>38</v>
      </c>
      <c r="AV12" s="569">
        <v>88</v>
      </c>
      <c r="AW12" s="568">
        <v>38</v>
      </c>
      <c r="AX12" s="568">
        <v>50</v>
      </c>
      <c r="AY12" s="569">
        <v>88</v>
      </c>
      <c r="AZ12" s="568">
        <v>53</v>
      </c>
      <c r="BA12" s="568">
        <v>35</v>
      </c>
      <c r="BB12" s="569">
        <v>64</v>
      </c>
      <c r="BC12" s="568">
        <v>41</v>
      </c>
      <c r="BD12" s="568">
        <v>23</v>
      </c>
      <c r="BE12" s="569">
        <v>33</v>
      </c>
      <c r="BF12" s="568">
        <v>19</v>
      </c>
      <c r="BG12" s="568">
        <v>14</v>
      </c>
      <c r="BH12" s="701">
        <v>2019</v>
      </c>
      <c r="BI12" s="414"/>
    </row>
    <row r="13" spans="1:61" s="98" customFormat="1" ht="39.950000000000003" customHeight="1">
      <c r="A13" s="793">
        <v>2020</v>
      </c>
      <c r="B13" s="794">
        <v>13345</v>
      </c>
      <c r="C13" s="795">
        <v>6823</v>
      </c>
      <c r="D13" s="795">
        <v>6522</v>
      </c>
      <c r="E13" s="796">
        <v>10011</v>
      </c>
      <c r="F13" s="795">
        <v>5106</v>
      </c>
      <c r="G13" s="795">
        <v>4905</v>
      </c>
      <c r="H13" s="796">
        <v>1893</v>
      </c>
      <c r="I13" s="795">
        <v>932</v>
      </c>
      <c r="J13" s="795">
        <v>961</v>
      </c>
      <c r="K13" s="796">
        <v>70</v>
      </c>
      <c r="L13" s="795">
        <v>33</v>
      </c>
      <c r="M13" s="795">
        <v>37</v>
      </c>
      <c r="N13" s="568"/>
      <c r="O13" s="796">
        <v>62</v>
      </c>
      <c r="P13" s="795">
        <v>36</v>
      </c>
      <c r="Q13" s="795">
        <v>26</v>
      </c>
      <c r="R13" s="796">
        <v>250</v>
      </c>
      <c r="S13" s="795">
        <v>131</v>
      </c>
      <c r="T13" s="795">
        <v>119</v>
      </c>
      <c r="U13" s="796">
        <v>29</v>
      </c>
      <c r="V13" s="795">
        <v>16</v>
      </c>
      <c r="W13" s="795">
        <v>13</v>
      </c>
      <c r="X13" s="796">
        <v>96</v>
      </c>
      <c r="Y13" s="795">
        <v>61</v>
      </c>
      <c r="Z13" s="795">
        <v>35</v>
      </c>
      <c r="AA13" s="796">
        <v>19</v>
      </c>
      <c r="AB13" s="795">
        <v>12</v>
      </c>
      <c r="AC13" s="795">
        <v>7</v>
      </c>
      <c r="AD13" s="797">
        <v>2020</v>
      </c>
      <c r="AE13" s="793">
        <v>2020</v>
      </c>
      <c r="AF13" s="796">
        <v>34</v>
      </c>
      <c r="AG13" s="795">
        <v>17</v>
      </c>
      <c r="AH13" s="795">
        <v>17</v>
      </c>
      <c r="AI13" s="796">
        <v>205</v>
      </c>
      <c r="AJ13" s="795">
        <v>110</v>
      </c>
      <c r="AK13" s="795">
        <v>95</v>
      </c>
      <c r="AL13" s="796">
        <v>113</v>
      </c>
      <c r="AM13" s="795">
        <v>60</v>
      </c>
      <c r="AN13" s="795">
        <v>53</v>
      </c>
      <c r="AO13" s="796">
        <v>139</v>
      </c>
      <c r="AP13" s="795">
        <v>73</v>
      </c>
      <c r="AQ13" s="795">
        <v>66</v>
      </c>
      <c r="AR13" s="568"/>
      <c r="AS13" s="796">
        <v>80</v>
      </c>
      <c r="AT13" s="795">
        <v>44</v>
      </c>
      <c r="AU13" s="795">
        <v>36</v>
      </c>
      <c r="AV13" s="796">
        <v>96</v>
      </c>
      <c r="AW13" s="795">
        <v>52</v>
      </c>
      <c r="AX13" s="795">
        <v>44</v>
      </c>
      <c r="AY13" s="796">
        <v>108</v>
      </c>
      <c r="AZ13" s="795">
        <v>61</v>
      </c>
      <c r="BA13" s="795">
        <v>47</v>
      </c>
      <c r="BB13" s="796">
        <v>101</v>
      </c>
      <c r="BC13" s="795">
        <v>60</v>
      </c>
      <c r="BD13" s="795">
        <v>41</v>
      </c>
      <c r="BE13" s="796">
        <v>39</v>
      </c>
      <c r="BF13" s="795">
        <v>19</v>
      </c>
      <c r="BG13" s="795">
        <v>20</v>
      </c>
      <c r="BH13" s="797">
        <v>2020</v>
      </c>
      <c r="BI13" s="414"/>
    </row>
    <row r="14" spans="1:61" s="60" customFormat="1" ht="5.25" customHeight="1">
      <c r="A14" s="573"/>
      <c r="B14" s="574"/>
      <c r="C14" s="575"/>
      <c r="D14" s="575"/>
      <c r="E14" s="576"/>
      <c r="F14" s="575"/>
      <c r="G14" s="575"/>
      <c r="H14" s="576"/>
      <c r="I14" s="575"/>
      <c r="J14" s="575"/>
      <c r="K14" s="576"/>
      <c r="L14" s="575"/>
      <c r="M14" s="575"/>
      <c r="N14" s="575"/>
      <c r="O14" s="576"/>
      <c r="P14" s="575"/>
      <c r="Q14" s="575"/>
      <c r="R14" s="576"/>
      <c r="S14" s="575"/>
      <c r="T14" s="575"/>
      <c r="U14" s="576"/>
      <c r="V14" s="575"/>
      <c r="W14" s="575"/>
      <c r="X14" s="576"/>
      <c r="Y14" s="575"/>
      <c r="Z14" s="575"/>
      <c r="AA14" s="576"/>
      <c r="AB14" s="575"/>
      <c r="AC14" s="575"/>
      <c r="AD14" s="577"/>
      <c r="AE14" s="573"/>
      <c r="AF14" s="578"/>
      <c r="AG14" s="578"/>
      <c r="AH14" s="578"/>
      <c r="AI14" s="576"/>
      <c r="AJ14" s="575"/>
      <c r="AK14" s="575"/>
      <c r="AL14" s="576"/>
      <c r="AM14" s="575"/>
      <c r="AN14" s="575"/>
      <c r="AO14" s="576"/>
      <c r="AP14" s="575"/>
      <c r="AQ14" s="575"/>
      <c r="AR14" s="575"/>
      <c r="AS14" s="576"/>
      <c r="AT14" s="575"/>
      <c r="AU14" s="575"/>
      <c r="AV14" s="576"/>
      <c r="AW14" s="575"/>
      <c r="AX14" s="575"/>
      <c r="AY14" s="576"/>
      <c r="AZ14" s="575"/>
      <c r="BA14" s="575"/>
      <c r="BB14" s="576"/>
      <c r="BC14" s="575"/>
      <c r="BD14" s="575"/>
      <c r="BE14" s="576"/>
      <c r="BF14" s="575"/>
      <c r="BG14" s="575"/>
      <c r="BH14" s="577"/>
      <c r="BI14" s="563"/>
    </row>
    <row r="15" spans="1:61" s="112" customFormat="1" ht="12">
      <c r="A15" s="579" t="s">
        <v>522</v>
      </c>
      <c r="B15" s="579"/>
      <c r="C15" s="579"/>
      <c r="D15" s="579"/>
      <c r="E15" s="579"/>
      <c r="F15" s="579"/>
      <c r="G15" s="579"/>
      <c r="H15" s="579"/>
      <c r="I15" s="579"/>
      <c r="J15" s="579"/>
      <c r="K15" s="579"/>
      <c r="L15" s="579"/>
      <c r="M15" s="579"/>
      <c r="N15" s="580"/>
      <c r="O15" s="579"/>
      <c r="P15" s="579"/>
      <c r="Q15" s="579"/>
      <c r="R15" s="579"/>
      <c r="S15" s="579"/>
      <c r="T15" s="579"/>
      <c r="U15" s="579"/>
      <c r="V15" s="579"/>
      <c r="W15" s="579"/>
      <c r="X15" s="579"/>
      <c r="Y15" s="579"/>
      <c r="Z15" s="579"/>
      <c r="AA15" s="579"/>
      <c r="AD15" s="88" t="s">
        <v>410</v>
      </c>
      <c r="AE15" s="579" t="s">
        <v>522</v>
      </c>
      <c r="AF15" s="579"/>
      <c r="AG15" s="579"/>
      <c r="AH15" s="579"/>
      <c r="AI15" s="579"/>
      <c r="AJ15" s="579"/>
      <c r="AK15" s="579"/>
      <c r="AL15" s="579"/>
      <c r="AM15" s="579"/>
      <c r="AN15" s="579"/>
      <c r="AO15" s="579"/>
      <c r="AP15" s="579"/>
      <c r="AQ15" s="579"/>
      <c r="AR15" s="580"/>
      <c r="AS15" s="579"/>
      <c r="AT15" s="579"/>
      <c r="AU15" s="579"/>
      <c r="AV15" s="579"/>
      <c r="AW15" s="579"/>
      <c r="AX15" s="579"/>
      <c r="AY15" s="579"/>
      <c r="AZ15" s="579"/>
      <c r="BA15" s="579"/>
      <c r="BB15" s="579"/>
      <c r="BC15" s="579"/>
      <c r="BD15" s="579"/>
      <c r="BE15" s="580"/>
      <c r="BH15" s="88" t="s">
        <v>410</v>
      </c>
    </row>
    <row r="16" spans="1:61">
      <c r="A16" s="581"/>
      <c r="B16" s="581"/>
      <c r="C16" s="581"/>
      <c r="D16" s="581"/>
      <c r="E16" s="581"/>
      <c r="F16" s="581"/>
      <c r="G16" s="581"/>
      <c r="H16" s="581"/>
      <c r="I16" s="581"/>
      <c r="J16" s="581"/>
      <c r="K16" s="581"/>
      <c r="L16" s="581"/>
      <c r="M16" s="581"/>
      <c r="N16" s="582"/>
      <c r="O16" s="581"/>
      <c r="P16" s="581"/>
      <c r="Q16" s="581"/>
      <c r="R16" s="581"/>
      <c r="S16" s="581"/>
      <c r="T16" s="581"/>
      <c r="U16" s="581"/>
      <c r="V16" s="581"/>
      <c r="W16" s="581"/>
      <c r="X16" s="581"/>
      <c r="Y16" s="581"/>
      <c r="Z16" s="581"/>
      <c r="AA16" s="581"/>
      <c r="AB16" s="581"/>
      <c r="AC16" s="581"/>
      <c r="AD16" s="581"/>
      <c r="AE16" s="581"/>
      <c r="AF16" s="581"/>
      <c r="AG16" s="581"/>
      <c r="AH16" s="581"/>
      <c r="AI16" s="581"/>
      <c r="AJ16" s="581"/>
      <c r="AK16" s="581"/>
      <c r="AL16" s="581"/>
      <c r="AM16" s="581"/>
      <c r="AN16" s="581"/>
      <c r="AO16" s="581"/>
      <c r="AP16" s="581"/>
      <c r="AQ16" s="581"/>
      <c r="AR16" s="582"/>
      <c r="AS16" s="581"/>
      <c r="AT16" s="581"/>
      <c r="AU16" s="581"/>
      <c r="AV16" s="581"/>
      <c r="AW16" s="581"/>
      <c r="AX16" s="581"/>
      <c r="AY16" s="581"/>
      <c r="AZ16" s="581"/>
      <c r="BA16" s="581"/>
      <c r="BB16" s="581"/>
      <c r="BC16" s="581"/>
      <c r="BD16" s="581"/>
      <c r="BE16" s="582"/>
    </row>
    <row r="17" spans="1:57">
      <c r="A17" s="581"/>
      <c r="B17" s="581"/>
      <c r="C17" s="581"/>
      <c r="D17" s="581"/>
      <c r="E17" s="581"/>
      <c r="F17" s="581"/>
      <c r="G17" s="581"/>
      <c r="H17" s="581"/>
      <c r="I17" s="581"/>
      <c r="J17" s="581"/>
      <c r="K17" s="581"/>
      <c r="L17" s="581"/>
      <c r="M17" s="581"/>
      <c r="N17" s="582"/>
      <c r="O17" s="581"/>
      <c r="P17" s="581"/>
      <c r="Q17" s="581"/>
      <c r="R17" s="581"/>
      <c r="S17" s="581"/>
      <c r="T17" s="581"/>
      <c r="U17" s="581"/>
      <c r="V17" s="581"/>
      <c r="W17" s="581"/>
      <c r="X17" s="581"/>
      <c r="Y17" s="581"/>
      <c r="Z17" s="581"/>
      <c r="AA17" s="581"/>
      <c r="AB17" s="581"/>
      <c r="AC17" s="581"/>
      <c r="AD17" s="581"/>
      <c r="AE17" s="581"/>
      <c r="AF17" s="581"/>
      <c r="AG17" s="581"/>
      <c r="AH17" s="581"/>
      <c r="AI17" s="581"/>
      <c r="AJ17" s="581"/>
      <c r="AK17" s="581"/>
      <c r="AL17" s="581"/>
      <c r="AM17" s="581"/>
      <c r="AN17" s="581"/>
      <c r="AO17" s="581"/>
      <c r="AP17" s="581"/>
      <c r="AQ17" s="581"/>
      <c r="AR17" s="582"/>
      <c r="AS17" s="581"/>
      <c r="AT17" s="581"/>
      <c r="AU17" s="581"/>
      <c r="AV17" s="581"/>
      <c r="AW17" s="581"/>
      <c r="AX17" s="581"/>
      <c r="AY17" s="581"/>
      <c r="AZ17" s="581"/>
      <c r="BA17" s="581"/>
      <c r="BB17" s="581"/>
      <c r="BC17" s="581"/>
      <c r="BD17" s="581"/>
      <c r="BE17" s="582"/>
    </row>
    <row r="18" spans="1:57">
      <c r="A18" s="581"/>
      <c r="B18" s="581"/>
      <c r="C18" s="581"/>
      <c r="D18" s="581"/>
      <c r="E18" s="581"/>
      <c r="F18" s="581"/>
      <c r="G18" s="581"/>
      <c r="H18" s="581"/>
      <c r="I18" s="581"/>
      <c r="J18" s="581"/>
      <c r="K18" s="581"/>
      <c r="L18" s="581"/>
      <c r="M18" s="581"/>
      <c r="N18" s="582"/>
      <c r="O18" s="581"/>
      <c r="P18" s="581"/>
      <c r="Q18" s="581"/>
      <c r="R18" s="581"/>
      <c r="S18" s="581"/>
      <c r="T18" s="581"/>
      <c r="U18" s="583"/>
      <c r="V18" s="581"/>
      <c r="W18" s="581"/>
      <c r="X18" s="581"/>
      <c r="Y18" s="581"/>
      <c r="Z18" s="581"/>
      <c r="AA18" s="581"/>
      <c r="AB18" s="581"/>
      <c r="AC18" s="581"/>
      <c r="AD18" s="581"/>
      <c r="AE18" s="581"/>
      <c r="AF18" s="581"/>
      <c r="AG18" s="581"/>
      <c r="AH18" s="581"/>
      <c r="AI18" s="581"/>
      <c r="AJ18" s="581"/>
      <c r="AK18" s="581"/>
      <c r="AL18" s="581"/>
      <c r="AM18" s="581"/>
      <c r="AN18" s="581"/>
      <c r="AO18" s="581"/>
      <c r="AP18" s="581"/>
      <c r="AQ18" s="581"/>
      <c r="AR18" s="582"/>
      <c r="AS18" s="581"/>
      <c r="AT18" s="581"/>
      <c r="AU18" s="581"/>
      <c r="AV18" s="581"/>
      <c r="AW18" s="581"/>
      <c r="AX18" s="581"/>
      <c r="AY18" s="581"/>
      <c r="AZ18" s="581"/>
      <c r="BA18" s="581"/>
      <c r="BB18" s="581"/>
      <c r="BC18" s="581"/>
      <c r="BD18" s="581"/>
      <c r="BE18" s="582"/>
    </row>
    <row r="19" spans="1:57">
      <c r="A19" s="581"/>
      <c r="B19" s="581"/>
      <c r="C19" s="581"/>
      <c r="D19" s="581"/>
      <c r="E19" s="581"/>
      <c r="F19" s="581"/>
      <c r="G19" s="581"/>
      <c r="H19" s="581"/>
      <c r="I19" s="581"/>
      <c r="J19" s="581"/>
      <c r="K19" s="581"/>
      <c r="L19" s="581"/>
      <c r="M19" s="581"/>
      <c r="N19" s="582"/>
      <c r="O19" s="581"/>
      <c r="P19" s="581"/>
      <c r="Q19" s="581"/>
      <c r="R19" s="581"/>
      <c r="S19" s="581"/>
      <c r="T19" s="581"/>
      <c r="U19" s="581"/>
      <c r="V19" s="581"/>
      <c r="W19" s="581"/>
      <c r="X19" s="581"/>
      <c r="Y19" s="581"/>
      <c r="Z19" s="581"/>
      <c r="AA19" s="581"/>
      <c r="AB19" s="581"/>
      <c r="AC19" s="581"/>
      <c r="AD19" s="581"/>
      <c r="AE19" s="581"/>
      <c r="AF19" s="581"/>
      <c r="AG19" s="581"/>
      <c r="AH19" s="581"/>
      <c r="AI19" s="581"/>
      <c r="AJ19" s="581"/>
      <c r="AK19" s="581"/>
      <c r="AL19" s="581"/>
      <c r="AM19" s="581"/>
      <c r="AN19" s="581"/>
      <c r="AO19" s="581"/>
      <c r="AP19" s="581"/>
      <c r="AQ19" s="581"/>
      <c r="AR19" s="582"/>
      <c r="AS19" s="581"/>
      <c r="AT19" s="581"/>
      <c r="AU19" s="581"/>
      <c r="AV19" s="581"/>
      <c r="AW19" s="581"/>
      <c r="AX19" s="581"/>
      <c r="AY19" s="581"/>
      <c r="AZ19" s="581"/>
      <c r="BA19" s="581"/>
      <c r="BB19" s="581"/>
      <c r="BC19" s="581"/>
      <c r="BD19" s="581"/>
      <c r="BE19" s="582"/>
    </row>
    <row r="20" spans="1:57">
      <c r="A20" s="581"/>
      <c r="B20" s="581"/>
      <c r="C20" s="581"/>
      <c r="D20" s="581"/>
      <c r="E20" s="581"/>
      <c r="F20" s="581"/>
      <c r="G20" s="581"/>
      <c r="H20" s="581"/>
      <c r="I20" s="581"/>
      <c r="J20" s="581"/>
      <c r="K20" s="581"/>
      <c r="L20" s="581"/>
      <c r="M20" s="581"/>
      <c r="N20" s="582"/>
      <c r="O20" s="581"/>
      <c r="P20" s="581"/>
      <c r="Q20" s="581"/>
      <c r="R20" s="581"/>
      <c r="S20" s="581"/>
      <c r="T20" s="581"/>
      <c r="U20" s="581"/>
      <c r="V20" s="581"/>
      <c r="W20" s="581"/>
      <c r="X20" s="581"/>
      <c r="Y20" s="581"/>
      <c r="Z20" s="581"/>
      <c r="AA20" s="581"/>
      <c r="AB20" s="581"/>
      <c r="AC20" s="581"/>
      <c r="AD20" s="581"/>
      <c r="AE20" s="581"/>
      <c r="AF20" s="581"/>
      <c r="AG20" s="581"/>
      <c r="AH20" s="581"/>
      <c r="AI20" s="581"/>
      <c r="AJ20" s="581"/>
      <c r="AK20" s="581"/>
      <c r="AL20" s="581"/>
      <c r="AM20" s="581"/>
      <c r="AN20" s="581"/>
      <c r="AO20" s="581"/>
      <c r="AP20" s="581"/>
      <c r="AQ20" s="581"/>
      <c r="AR20" s="582"/>
      <c r="AS20" s="581"/>
      <c r="AT20" s="581"/>
      <c r="AU20" s="581"/>
      <c r="AV20" s="581"/>
      <c r="AW20" s="581"/>
      <c r="AX20" s="581"/>
      <c r="AY20" s="581"/>
      <c r="AZ20" s="581"/>
      <c r="BA20" s="581"/>
      <c r="BB20" s="581"/>
      <c r="BC20" s="581"/>
      <c r="BD20" s="583"/>
      <c r="BE20" s="582"/>
    </row>
    <row r="21" spans="1:57">
      <c r="A21" s="581"/>
      <c r="B21" s="581"/>
      <c r="C21" s="581"/>
      <c r="D21" s="581"/>
      <c r="E21" s="581"/>
      <c r="F21" s="581"/>
      <c r="G21" s="581"/>
      <c r="H21" s="581"/>
      <c r="I21" s="581"/>
      <c r="J21" s="581"/>
      <c r="K21" s="581"/>
      <c r="L21" s="581"/>
      <c r="M21" s="581"/>
      <c r="N21" s="582"/>
      <c r="O21" s="581"/>
      <c r="P21" s="581"/>
      <c r="Q21" s="581"/>
      <c r="R21" s="581"/>
      <c r="S21" s="581"/>
      <c r="T21" s="581"/>
      <c r="U21" s="581"/>
      <c r="V21" s="581"/>
      <c r="W21" s="581"/>
      <c r="X21" s="581"/>
      <c r="Y21" s="581"/>
      <c r="Z21" s="581"/>
      <c r="AA21" s="581"/>
      <c r="AB21" s="581"/>
      <c r="AC21" s="581"/>
      <c r="AD21" s="581"/>
      <c r="AE21" s="581"/>
      <c r="AF21" s="581"/>
      <c r="AG21" s="581"/>
      <c r="AH21" s="581"/>
      <c r="AI21" s="581"/>
      <c r="AJ21" s="581"/>
      <c r="AK21" s="581"/>
      <c r="AL21" s="581"/>
      <c r="AM21" s="581"/>
      <c r="AN21" s="581"/>
      <c r="AO21" s="581"/>
      <c r="AP21" s="581"/>
      <c r="AQ21" s="581"/>
      <c r="AR21" s="582"/>
      <c r="AS21" s="581"/>
      <c r="AT21" s="581"/>
      <c r="AU21" s="581"/>
      <c r="AV21" s="581"/>
      <c r="AW21" s="581"/>
      <c r="AX21" s="581"/>
      <c r="AY21" s="581"/>
      <c r="AZ21" s="581"/>
      <c r="BA21" s="581"/>
      <c r="BB21" s="581"/>
      <c r="BC21" s="581"/>
      <c r="BD21" s="581"/>
      <c r="BE21" s="582"/>
    </row>
    <row r="22" spans="1:57">
      <c r="A22" s="581"/>
      <c r="B22" s="581"/>
      <c r="C22" s="581"/>
      <c r="D22" s="581"/>
      <c r="E22" s="581"/>
      <c r="F22" s="581"/>
      <c r="G22" s="581"/>
      <c r="H22" s="581"/>
      <c r="I22" s="581"/>
      <c r="J22" s="581"/>
      <c r="K22" s="581"/>
      <c r="L22" s="581"/>
      <c r="M22" s="581"/>
      <c r="N22" s="582"/>
      <c r="O22" s="581"/>
      <c r="P22" s="581"/>
      <c r="Q22" s="581"/>
      <c r="R22" s="581"/>
      <c r="S22" s="581"/>
      <c r="T22" s="581"/>
      <c r="U22" s="581"/>
      <c r="V22" s="581"/>
      <c r="W22" s="581"/>
      <c r="X22" s="581"/>
      <c r="Y22" s="581"/>
      <c r="Z22" s="581"/>
      <c r="AA22" s="581"/>
      <c r="AB22" s="581"/>
      <c r="AC22" s="581"/>
      <c r="AD22" s="581"/>
      <c r="AE22" s="581"/>
      <c r="AF22" s="581"/>
      <c r="AG22" s="581"/>
      <c r="AH22" s="581"/>
      <c r="AI22" s="581"/>
      <c r="AJ22" s="581"/>
      <c r="AK22" s="581"/>
      <c r="AL22" s="581"/>
      <c r="AM22" s="581"/>
      <c r="AN22" s="581"/>
      <c r="AO22" s="581"/>
      <c r="AP22" s="581"/>
      <c r="AQ22" s="581"/>
      <c r="AR22" s="582"/>
      <c r="AS22" s="581"/>
      <c r="AT22" s="581"/>
      <c r="AU22" s="581"/>
      <c r="AV22" s="581"/>
      <c r="AW22" s="581"/>
      <c r="AX22" s="581"/>
      <c r="AY22" s="581"/>
      <c r="AZ22" s="581"/>
      <c r="BA22" s="581"/>
      <c r="BB22" s="581"/>
      <c r="BC22" s="581"/>
      <c r="BD22" s="581"/>
      <c r="BE22" s="582"/>
    </row>
    <row r="23" spans="1:57">
      <c r="A23" s="581"/>
      <c r="B23" s="581"/>
      <c r="C23" s="581"/>
      <c r="D23" s="581"/>
      <c r="E23" s="581"/>
      <c r="F23" s="581"/>
      <c r="G23" s="581"/>
      <c r="H23" s="581"/>
      <c r="I23" s="581"/>
      <c r="J23" s="581"/>
      <c r="K23" s="581"/>
      <c r="L23" s="581"/>
      <c r="M23" s="581"/>
      <c r="N23" s="582"/>
      <c r="O23" s="581"/>
      <c r="P23" s="581"/>
      <c r="Q23" s="581"/>
      <c r="R23" s="581"/>
      <c r="S23" s="581"/>
      <c r="T23" s="581"/>
      <c r="U23" s="581"/>
      <c r="V23" s="581"/>
      <c r="W23" s="581"/>
      <c r="X23" s="581"/>
      <c r="Y23" s="581"/>
      <c r="Z23" s="581"/>
      <c r="AA23" s="581"/>
      <c r="AB23" s="581"/>
      <c r="AC23" s="581"/>
      <c r="AD23" s="581"/>
      <c r="AE23" s="581"/>
      <c r="AF23" s="581"/>
      <c r="AG23" s="581"/>
      <c r="AH23" s="581"/>
      <c r="AI23" s="581"/>
      <c r="AJ23" s="581"/>
      <c r="AK23" s="581"/>
      <c r="AL23" s="581"/>
      <c r="AM23" s="581"/>
      <c r="AN23" s="581"/>
      <c r="AO23" s="581"/>
      <c r="AP23" s="581"/>
      <c r="AQ23" s="581"/>
      <c r="AR23" s="582"/>
      <c r="AS23" s="581"/>
      <c r="AT23" s="581"/>
      <c r="AU23" s="581"/>
      <c r="AV23" s="581"/>
      <c r="AW23" s="581"/>
      <c r="AX23" s="581"/>
      <c r="AY23" s="581"/>
      <c r="AZ23" s="581"/>
      <c r="BA23" s="581"/>
      <c r="BB23" s="581"/>
      <c r="BC23" s="581"/>
      <c r="BD23" s="581"/>
      <c r="BE23" s="582"/>
    </row>
    <row r="24" spans="1:57">
      <c r="A24" s="581"/>
      <c r="B24" s="581"/>
      <c r="C24" s="581"/>
      <c r="D24" s="581"/>
      <c r="E24" s="581"/>
      <c r="F24" s="581"/>
      <c r="G24" s="581"/>
      <c r="H24" s="581"/>
      <c r="I24" s="581"/>
      <c r="J24" s="581"/>
      <c r="K24" s="581"/>
      <c r="L24" s="581"/>
      <c r="M24" s="581"/>
      <c r="N24" s="582"/>
      <c r="O24" s="581"/>
      <c r="P24" s="581"/>
      <c r="Q24" s="581"/>
      <c r="R24" s="581"/>
      <c r="S24" s="581"/>
      <c r="T24" s="581"/>
      <c r="U24" s="581"/>
      <c r="V24" s="581"/>
      <c r="W24" s="581"/>
      <c r="X24" s="581"/>
      <c r="Y24" s="581"/>
      <c r="Z24" s="581"/>
      <c r="AA24" s="581"/>
      <c r="AB24" s="581"/>
      <c r="AC24" s="581"/>
      <c r="AD24" s="581"/>
      <c r="AE24" s="581"/>
      <c r="AF24" s="581"/>
      <c r="AG24" s="581"/>
      <c r="AH24" s="581"/>
      <c r="AI24" s="581"/>
      <c r="AJ24" s="581"/>
      <c r="AK24" s="581"/>
      <c r="AL24" s="581"/>
      <c r="AM24" s="581"/>
      <c r="AN24" s="581"/>
      <c r="AO24" s="581"/>
      <c r="AP24" s="581"/>
      <c r="AQ24" s="581"/>
      <c r="AR24" s="582"/>
      <c r="AS24" s="581"/>
      <c r="AT24" s="581"/>
      <c r="AU24" s="581"/>
      <c r="AV24" s="581"/>
      <c r="AW24" s="581"/>
      <c r="AX24" s="581"/>
      <c r="AY24" s="581"/>
      <c r="AZ24" s="581"/>
      <c r="BA24" s="581"/>
      <c r="BB24" s="581"/>
      <c r="BC24" s="581"/>
      <c r="BD24" s="581"/>
      <c r="BE24" s="582"/>
    </row>
    <row r="25" spans="1:57">
      <c r="A25" s="581"/>
      <c r="B25" s="581"/>
      <c r="C25" s="581"/>
      <c r="D25" s="581"/>
      <c r="E25" s="581"/>
      <c r="F25" s="581"/>
      <c r="G25" s="581"/>
      <c r="H25" s="581"/>
      <c r="I25" s="581"/>
      <c r="J25" s="581"/>
      <c r="K25" s="581"/>
      <c r="L25" s="581"/>
      <c r="M25" s="581"/>
      <c r="N25" s="582"/>
      <c r="O25" s="581"/>
      <c r="P25" s="581"/>
      <c r="Q25" s="581"/>
      <c r="R25" s="581"/>
      <c r="S25" s="581"/>
      <c r="T25" s="581"/>
      <c r="U25" s="581"/>
      <c r="V25" s="581"/>
      <c r="W25" s="581"/>
      <c r="X25" s="581"/>
      <c r="Y25" s="581"/>
      <c r="Z25" s="581"/>
      <c r="AA25" s="581"/>
      <c r="AB25" s="581"/>
      <c r="AC25" s="581"/>
      <c r="AD25" s="581"/>
      <c r="AE25" s="581"/>
      <c r="AF25" s="581"/>
      <c r="AG25" s="581"/>
      <c r="AH25" s="581"/>
      <c r="AI25" s="581"/>
      <c r="AJ25" s="581"/>
      <c r="AK25" s="581"/>
      <c r="AL25" s="581"/>
      <c r="AM25" s="581"/>
      <c r="AN25" s="581"/>
      <c r="AO25" s="581"/>
      <c r="AP25" s="581"/>
      <c r="AQ25" s="581"/>
      <c r="AR25" s="582"/>
      <c r="AS25" s="581"/>
      <c r="AT25" s="581"/>
      <c r="AU25" s="581"/>
      <c r="AV25" s="581"/>
      <c r="AW25" s="581"/>
      <c r="AX25" s="581"/>
      <c r="AY25" s="581"/>
      <c r="AZ25" s="581"/>
      <c r="BA25" s="581"/>
      <c r="BB25" s="581"/>
      <c r="BC25" s="581"/>
      <c r="BD25" s="581"/>
      <c r="BE25" s="582"/>
    </row>
    <row r="26" spans="1:57">
      <c r="A26" s="581"/>
      <c r="B26" s="581"/>
      <c r="C26" s="581"/>
      <c r="D26" s="581"/>
      <c r="E26" s="581"/>
      <c r="F26" s="581"/>
      <c r="G26" s="581"/>
      <c r="H26" s="581"/>
      <c r="I26" s="581"/>
      <c r="J26" s="581"/>
      <c r="K26" s="581"/>
      <c r="L26" s="581"/>
      <c r="M26" s="581"/>
      <c r="N26" s="582"/>
      <c r="O26" s="581"/>
      <c r="P26" s="581"/>
      <c r="Q26" s="581"/>
      <c r="R26" s="581"/>
      <c r="S26" s="581"/>
      <c r="T26" s="581"/>
      <c r="U26" s="581"/>
      <c r="V26" s="581"/>
      <c r="W26" s="581"/>
      <c r="X26" s="581"/>
      <c r="Y26" s="581"/>
      <c r="Z26" s="581"/>
      <c r="AA26" s="581"/>
      <c r="AB26" s="581"/>
      <c r="AC26" s="581"/>
      <c r="AD26" s="581"/>
      <c r="AE26" s="581"/>
      <c r="AF26" s="581"/>
      <c r="AG26" s="581"/>
      <c r="AH26" s="581"/>
      <c r="AI26" s="581"/>
      <c r="AJ26" s="581"/>
      <c r="AK26" s="581"/>
      <c r="AL26" s="581"/>
      <c r="AM26" s="581"/>
      <c r="AN26" s="581"/>
      <c r="AO26" s="581"/>
      <c r="AP26" s="581"/>
      <c r="AQ26" s="581"/>
      <c r="AR26" s="582"/>
      <c r="AS26" s="581"/>
      <c r="AT26" s="581"/>
      <c r="AU26" s="581"/>
      <c r="AV26" s="581"/>
      <c r="AW26" s="581"/>
      <c r="AX26" s="581"/>
      <c r="AY26" s="581"/>
      <c r="AZ26" s="581"/>
      <c r="BA26" s="581"/>
      <c r="BB26" s="581"/>
      <c r="BC26" s="581"/>
      <c r="BD26" s="581"/>
      <c r="BE26" s="582"/>
    </row>
    <row r="27" spans="1:57">
      <c r="A27" s="581"/>
      <c r="B27" s="581"/>
      <c r="C27" s="581"/>
      <c r="D27" s="581"/>
      <c r="E27" s="581"/>
      <c r="F27" s="581"/>
      <c r="G27" s="581"/>
      <c r="H27" s="581"/>
      <c r="I27" s="581"/>
      <c r="J27" s="581"/>
      <c r="K27" s="581"/>
      <c r="L27" s="581"/>
      <c r="M27" s="581"/>
      <c r="N27" s="582"/>
      <c r="O27" s="581"/>
      <c r="P27" s="581"/>
      <c r="Q27" s="581"/>
      <c r="R27" s="581"/>
      <c r="S27" s="581"/>
      <c r="T27" s="581"/>
      <c r="U27" s="581"/>
      <c r="V27" s="581"/>
      <c r="W27" s="581"/>
      <c r="X27" s="581"/>
      <c r="Y27" s="581"/>
      <c r="Z27" s="581"/>
      <c r="AA27" s="581"/>
      <c r="AB27" s="581"/>
      <c r="AC27" s="581"/>
      <c r="AD27" s="581"/>
      <c r="AE27" s="581"/>
      <c r="AF27" s="581"/>
      <c r="AG27" s="581"/>
      <c r="AH27" s="581"/>
      <c r="AI27" s="581"/>
      <c r="AJ27" s="581"/>
      <c r="AK27" s="581"/>
      <c r="AL27" s="581"/>
      <c r="AM27" s="581"/>
      <c r="AN27" s="581"/>
      <c r="AO27" s="581"/>
      <c r="AP27" s="581"/>
      <c r="AQ27" s="581"/>
      <c r="AR27" s="582"/>
      <c r="AS27" s="581"/>
      <c r="AT27" s="581"/>
      <c r="AU27" s="581"/>
      <c r="AV27" s="581"/>
      <c r="AW27" s="581"/>
      <c r="AX27" s="581"/>
      <c r="AY27" s="581"/>
      <c r="AZ27" s="581"/>
      <c r="BA27" s="581"/>
      <c r="BB27" s="581"/>
      <c r="BC27" s="581"/>
      <c r="BD27" s="581"/>
      <c r="BE27" s="582"/>
    </row>
    <row r="28" spans="1:57">
      <c r="A28" s="581"/>
      <c r="B28" s="581"/>
      <c r="C28" s="581"/>
      <c r="D28" s="581"/>
      <c r="E28" s="581"/>
      <c r="F28" s="581"/>
      <c r="G28" s="581"/>
      <c r="H28" s="581"/>
      <c r="I28" s="581"/>
      <c r="J28" s="581"/>
      <c r="K28" s="581"/>
      <c r="L28" s="581"/>
      <c r="M28" s="581"/>
      <c r="N28" s="582"/>
      <c r="O28" s="581"/>
      <c r="P28" s="581"/>
      <c r="Q28" s="581"/>
      <c r="R28" s="581"/>
      <c r="S28" s="581"/>
      <c r="T28" s="581"/>
      <c r="U28" s="581"/>
      <c r="V28" s="581"/>
      <c r="W28" s="581"/>
      <c r="X28" s="581"/>
      <c r="Y28" s="581"/>
      <c r="Z28" s="581"/>
      <c r="AA28" s="581"/>
      <c r="AB28" s="581"/>
      <c r="AC28" s="581"/>
      <c r="AD28" s="581"/>
      <c r="AE28" s="581"/>
      <c r="AF28" s="581"/>
      <c r="AG28" s="581"/>
      <c r="AH28" s="581"/>
      <c r="AI28" s="581"/>
      <c r="AJ28" s="581"/>
      <c r="AK28" s="581"/>
      <c r="AL28" s="581"/>
      <c r="AM28" s="581"/>
      <c r="AN28" s="581"/>
      <c r="AO28" s="581"/>
      <c r="AP28" s="581"/>
      <c r="AQ28" s="581"/>
      <c r="AR28" s="582"/>
      <c r="AS28" s="581"/>
      <c r="AT28" s="581"/>
      <c r="AU28" s="581"/>
      <c r="AV28" s="581"/>
      <c r="AW28" s="581"/>
      <c r="AX28" s="581"/>
      <c r="AY28" s="581"/>
      <c r="AZ28" s="581"/>
      <c r="BA28" s="581"/>
      <c r="BB28" s="581"/>
      <c r="BC28" s="581"/>
      <c r="BD28" s="581"/>
      <c r="BE28" s="582"/>
    </row>
    <row r="29" spans="1:57">
      <c r="A29" s="581"/>
      <c r="B29" s="581"/>
      <c r="C29" s="581"/>
      <c r="D29" s="581"/>
      <c r="E29" s="581"/>
      <c r="F29" s="581"/>
      <c r="G29" s="581"/>
      <c r="H29" s="581"/>
      <c r="I29" s="581"/>
      <c r="J29" s="581"/>
      <c r="K29" s="581"/>
      <c r="L29" s="581"/>
      <c r="M29" s="581"/>
      <c r="N29" s="582"/>
      <c r="O29" s="581"/>
      <c r="P29" s="581"/>
      <c r="Q29" s="581"/>
      <c r="R29" s="581"/>
      <c r="S29" s="581"/>
      <c r="T29" s="581"/>
      <c r="U29" s="581"/>
      <c r="V29" s="581"/>
      <c r="W29" s="581"/>
      <c r="X29" s="581"/>
      <c r="Y29" s="581"/>
      <c r="Z29" s="581"/>
      <c r="AA29" s="581"/>
      <c r="AB29" s="581"/>
      <c r="AC29" s="581"/>
      <c r="AD29" s="581"/>
      <c r="AE29" s="581"/>
      <c r="AF29" s="581"/>
      <c r="AG29" s="581"/>
      <c r="AH29" s="581"/>
      <c r="AI29" s="581"/>
      <c r="AJ29" s="581"/>
      <c r="AK29" s="581"/>
      <c r="AL29" s="581"/>
      <c r="AM29" s="581"/>
      <c r="AN29" s="581"/>
      <c r="AO29" s="581"/>
      <c r="AP29" s="581"/>
      <c r="AQ29" s="581"/>
      <c r="AR29" s="582"/>
      <c r="AS29" s="581"/>
      <c r="AT29" s="581"/>
      <c r="AU29" s="581"/>
      <c r="AV29" s="581"/>
      <c r="AW29" s="581"/>
      <c r="AX29" s="581"/>
      <c r="AY29" s="581"/>
      <c r="AZ29" s="581"/>
      <c r="BA29" s="581"/>
      <c r="BB29" s="581"/>
      <c r="BC29" s="581"/>
      <c r="BD29" s="581"/>
      <c r="BE29" s="582"/>
    </row>
    <row r="30" spans="1:57">
      <c r="A30" s="581"/>
      <c r="B30" s="581"/>
      <c r="C30" s="581"/>
      <c r="D30" s="581"/>
      <c r="E30" s="581"/>
      <c r="F30" s="581"/>
      <c r="G30" s="581"/>
      <c r="H30" s="581"/>
      <c r="I30" s="581"/>
      <c r="J30" s="581"/>
      <c r="K30" s="581"/>
      <c r="L30" s="581"/>
      <c r="M30" s="581"/>
      <c r="N30" s="582"/>
      <c r="O30" s="581"/>
      <c r="P30" s="581"/>
      <c r="Q30" s="581"/>
      <c r="R30" s="581"/>
      <c r="S30" s="581"/>
      <c r="T30" s="581"/>
      <c r="U30" s="581"/>
      <c r="V30" s="581"/>
      <c r="W30" s="581"/>
      <c r="X30" s="581"/>
      <c r="Y30" s="581"/>
      <c r="Z30" s="581"/>
      <c r="AA30" s="581"/>
      <c r="AB30" s="581"/>
      <c r="AC30" s="581"/>
      <c r="AD30" s="581"/>
      <c r="AE30" s="581"/>
      <c r="AF30" s="581"/>
      <c r="AG30" s="581"/>
      <c r="AH30" s="581"/>
      <c r="AI30" s="581"/>
      <c r="AJ30" s="581"/>
      <c r="AK30" s="581"/>
      <c r="AL30" s="581"/>
      <c r="AM30" s="581"/>
      <c r="AN30" s="581"/>
      <c r="AO30" s="581"/>
      <c r="AP30" s="581"/>
      <c r="AQ30" s="581"/>
      <c r="AR30" s="582"/>
      <c r="AS30" s="581"/>
      <c r="AT30" s="581"/>
      <c r="AU30" s="581"/>
      <c r="AV30" s="581"/>
      <c r="AW30" s="581"/>
      <c r="AX30" s="581"/>
      <c r="AY30" s="581"/>
      <c r="AZ30" s="581"/>
      <c r="BA30" s="581"/>
      <c r="BB30" s="581"/>
      <c r="BC30" s="581"/>
      <c r="BD30" s="581"/>
      <c r="BE30" s="582"/>
    </row>
    <row r="31" spans="1:57">
      <c r="A31" s="581"/>
      <c r="B31" s="581"/>
      <c r="C31" s="581"/>
      <c r="D31" s="581"/>
      <c r="E31" s="581"/>
      <c r="F31" s="581"/>
      <c r="G31" s="581"/>
      <c r="H31" s="581"/>
      <c r="I31" s="581"/>
      <c r="J31" s="581"/>
      <c r="K31" s="581"/>
      <c r="L31" s="581"/>
      <c r="M31" s="581"/>
      <c r="N31" s="582"/>
      <c r="O31" s="581"/>
      <c r="P31" s="581"/>
      <c r="Q31" s="581"/>
      <c r="R31" s="581"/>
      <c r="S31" s="581"/>
      <c r="T31" s="581"/>
      <c r="U31" s="581"/>
      <c r="V31" s="581"/>
      <c r="W31" s="581"/>
      <c r="X31" s="581"/>
      <c r="Y31" s="581"/>
      <c r="Z31" s="581"/>
      <c r="AA31" s="581"/>
      <c r="AB31" s="581"/>
      <c r="AC31" s="581"/>
      <c r="AD31" s="581"/>
      <c r="AE31" s="581"/>
      <c r="AF31" s="581"/>
      <c r="AG31" s="581"/>
      <c r="AH31" s="581"/>
      <c r="AI31" s="581"/>
      <c r="AJ31" s="581"/>
      <c r="AK31" s="581"/>
      <c r="AL31" s="581"/>
      <c r="AM31" s="581"/>
      <c r="AN31" s="581"/>
      <c r="AO31" s="581"/>
      <c r="AP31" s="581"/>
      <c r="AQ31" s="581"/>
      <c r="AR31" s="582"/>
      <c r="AS31" s="581"/>
      <c r="AT31" s="581"/>
      <c r="AU31" s="581"/>
      <c r="AV31" s="581"/>
      <c r="AW31" s="581"/>
      <c r="AX31" s="581"/>
      <c r="AY31" s="581"/>
      <c r="AZ31" s="581"/>
      <c r="BA31" s="581"/>
      <c r="BB31" s="581"/>
      <c r="BC31" s="581"/>
      <c r="BD31" s="581"/>
      <c r="BE31" s="582"/>
    </row>
    <row r="32" spans="1:57">
      <c r="A32" s="583"/>
      <c r="B32" s="583"/>
      <c r="C32" s="583"/>
      <c r="D32" s="583"/>
      <c r="E32" s="583"/>
      <c r="F32" s="583"/>
      <c r="G32" s="583"/>
      <c r="H32" s="583"/>
      <c r="I32" s="583"/>
      <c r="J32" s="583"/>
      <c r="K32" s="583"/>
      <c r="L32" s="583"/>
      <c r="M32" s="583"/>
      <c r="N32" s="584"/>
      <c r="O32" s="583"/>
      <c r="P32" s="583"/>
      <c r="Q32" s="583"/>
      <c r="R32" s="583"/>
      <c r="S32" s="583"/>
      <c r="T32" s="583"/>
      <c r="U32" s="583"/>
      <c r="V32" s="583"/>
      <c r="W32" s="583"/>
      <c r="X32" s="583"/>
      <c r="Y32" s="583"/>
      <c r="Z32" s="583"/>
      <c r="AA32" s="583"/>
      <c r="AB32" s="583"/>
      <c r="AC32" s="583"/>
      <c r="AD32" s="583"/>
      <c r="AE32" s="583"/>
      <c r="AF32" s="583"/>
      <c r="AG32" s="583"/>
      <c r="AH32" s="583"/>
      <c r="AI32" s="583"/>
      <c r="AJ32" s="583"/>
      <c r="AK32" s="583"/>
      <c r="AL32" s="583"/>
      <c r="AM32" s="583"/>
      <c r="AN32" s="583"/>
      <c r="AO32" s="583"/>
      <c r="AP32" s="583"/>
      <c r="AQ32" s="583"/>
      <c r="AR32" s="584"/>
      <c r="AS32" s="583"/>
      <c r="AT32" s="583"/>
      <c r="AU32" s="583"/>
      <c r="AV32" s="583"/>
      <c r="AW32" s="583"/>
      <c r="AX32" s="583"/>
      <c r="AY32" s="583"/>
      <c r="AZ32" s="583"/>
      <c r="BA32" s="583"/>
      <c r="BB32" s="583"/>
      <c r="BC32" s="583"/>
      <c r="BD32" s="583"/>
      <c r="BE32" s="584"/>
    </row>
    <row r="33" spans="1:57">
      <c r="A33" s="583"/>
      <c r="B33" s="583"/>
      <c r="C33" s="583"/>
      <c r="D33" s="583"/>
      <c r="E33" s="583"/>
      <c r="F33" s="583"/>
      <c r="G33" s="583"/>
      <c r="H33" s="583"/>
      <c r="I33" s="583"/>
      <c r="J33" s="583"/>
      <c r="K33" s="583"/>
      <c r="L33" s="583"/>
      <c r="M33" s="583"/>
      <c r="N33" s="584"/>
      <c r="O33" s="583"/>
      <c r="P33" s="583"/>
      <c r="Q33" s="583"/>
      <c r="R33" s="583"/>
      <c r="S33" s="583"/>
      <c r="T33" s="583"/>
      <c r="U33" s="583"/>
      <c r="V33" s="583"/>
      <c r="W33" s="583"/>
      <c r="X33" s="583"/>
      <c r="Y33" s="583"/>
      <c r="Z33" s="583"/>
      <c r="AA33" s="583"/>
      <c r="AB33" s="583"/>
      <c r="AC33" s="583"/>
      <c r="AD33" s="583"/>
      <c r="AE33" s="583"/>
      <c r="AF33" s="583"/>
      <c r="AG33" s="583"/>
      <c r="AH33" s="583"/>
      <c r="AI33" s="583"/>
      <c r="AJ33" s="583"/>
      <c r="AK33" s="583"/>
      <c r="AL33" s="583"/>
      <c r="AM33" s="583"/>
      <c r="AN33" s="583"/>
      <c r="AO33" s="583"/>
      <c r="AP33" s="583"/>
      <c r="AQ33" s="583"/>
      <c r="AR33" s="584"/>
      <c r="AS33" s="583"/>
      <c r="AT33" s="583"/>
      <c r="AU33" s="583"/>
      <c r="AV33" s="583"/>
      <c r="AW33" s="583"/>
      <c r="AX33" s="583"/>
      <c r="AY33" s="583"/>
      <c r="AZ33" s="583"/>
      <c r="BA33" s="583"/>
      <c r="BB33" s="583"/>
      <c r="BC33" s="583"/>
      <c r="BD33" s="583"/>
      <c r="BE33" s="584"/>
    </row>
    <row r="34" spans="1:57">
      <c r="A34" s="583"/>
      <c r="B34" s="583"/>
      <c r="C34" s="583"/>
      <c r="D34" s="583"/>
      <c r="E34" s="583"/>
      <c r="F34" s="583"/>
      <c r="G34" s="583"/>
      <c r="H34" s="583"/>
      <c r="I34" s="583"/>
      <c r="J34" s="583"/>
      <c r="K34" s="583"/>
      <c r="L34" s="583"/>
      <c r="M34" s="583"/>
      <c r="N34" s="584"/>
      <c r="O34" s="583"/>
      <c r="P34" s="583"/>
      <c r="Q34" s="583"/>
      <c r="R34" s="583"/>
      <c r="S34" s="583"/>
      <c r="T34" s="583"/>
      <c r="U34" s="583"/>
      <c r="V34" s="583"/>
      <c r="W34" s="583"/>
      <c r="X34" s="583"/>
      <c r="Y34" s="583"/>
      <c r="Z34" s="583"/>
      <c r="AA34" s="583"/>
      <c r="AB34" s="583"/>
      <c r="AC34" s="583"/>
      <c r="AD34" s="583"/>
      <c r="AE34" s="583"/>
      <c r="AF34" s="583"/>
      <c r="AG34" s="583"/>
      <c r="AH34" s="583"/>
      <c r="AI34" s="583"/>
      <c r="AJ34" s="583"/>
      <c r="AK34" s="583"/>
      <c r="AL34" s="583"/>
      <c r="AM34" s="583"/>
      <c r="AN34" s="583"/>
      <c r="AO34" s="583"/>
      <c r="AP34" s="583"/>
      <c r="AQ34" s="583"/>
      <c r="AR34" s="584"/>
      <c r="AS34" s="583"/>
      <c r="AT34" s="583"/>
      <c r="AU34" s="583"/>
      <c r="AV34" s="583"/>
      <c r="AW34" s="583"/>
      <c r="AX34" s="583"/>
      <c r="AY34" s="583"/>
      <c r="AZ34" s="583"/>
      <c r="BA34" s="583"/>
      <c r="BB34" s="583"/>
      <c r="BC34" s="583"/>
      <c r="BD34" s="583"/>
      <c r="BE34" s="584"/>
    </row>
    <row r="35" spans="1:57">
      <c r="A35" s="583"/>
      <c r="B35" s="583"/>
      <c r="C35" s="583"/>
      <c r="D35" s="583"/>
      <c r="E35" s="583"/>
      <c r="F35" s="583"/>
      <c r="G35" s="583"/>
      <c r="H35" s="583"/>
      <c r="I35" s="583"/>
      <c r="J35" s="583"/>
      <c r="K35" s="583"/>
      <c r="L35" s="583"/>
      <c r="M35" s="583"/>
      <c r="N35" s="584"/>
      <c r="O35" s="583"/>
      <c r="P35" s="583"/>
      <c r="Q35" s="583"/>
      <c r="R35" s="583"/>
      <c r="S35" s="583"/>
      <c r="T35" s="583"/>
      <c r="U35" s="583"/>
      <c r="V35" s="583"/>
      <c r="W35" s="583"/>
      <c r="X35" s="583"/>
      <c r="Y35" s="583"/>
      <c r="Z35" s="583"/>
      <c r="AA35" s="583"/>
      <c r="AB35" s="583"/>
      <c r="AC35" s="583"/>
      <c r="AD35" s="583"/>
      <c r="AE35" s="583"/>
      <c r="AF35" s="583"/>
      <c r="AG35" s="583"/>
      <c r="AH35" s="583"/>
      <c r="AI35" s="583"/>
      <c r="AJ35" s="583"/>
      <c r="AK35" s="583"/>
      <c r="AL35" s="583"/>
      <c r="AM35" s="583"/>
      <c r="AN35" s="583"/>
      <c r="AO35" s="583"/>
      <c r="AP35" s="583"/>
      <c r="AQ35" s="583"/>
      <c r="AR35" s="584"/>
      <c r="AS35" s="583"/>
      <c r="AT35" s="583"/>
      <c r="AU35" s="583"/>
      <c r="AV35" s="583"/>
      <c r="AW35" s="583"/>
      <c r="AX35" s="583"/>
      <c r="AY35" s="583"/>
      <c r="AZ35" s="583"/>
      <c r="BA35" s="583"/>
      <c r="BB35" s="583"/>
      <c r="BC35" s="583"/>
      <c r="BD35" s="583"/>
      <c r="BE35" s="584"/>
    </row>
  </sheetData>
  <mergeCells count="20">
    <mergeCell ref="A1:M1"/>
    <mergeCell ref="O1:AD1"/>
    <mergeCell ref="AE1:AQ1"/>
    <mergeCell ref="AS1:BH1"/>
    <mergeCell ref="U4:W4"/>
    <mergeCell ref="E4:G4"/>
    <mergeCell ref="H4:J4"/>
    <mergeCell ref="K4:M4"/>
    <mergeCell ref="O4:Q4"/>
    <mergeCell ref="R4:T4"/>
    <mergeCell ref="BB4:BD4"/>
    <mergeCell ref="X4:Z4"/>
    <mergeCell ref="AA4:AC4"/>
    <mergeCell ref="AO4:AQ4"/>
    <mergeCell ref="AS4:AU4"/>
    <mergeCell ref="AV4:AX4"/>
    <mergeCell ref="AY4:BA4"/>
    <mergeCell ref="AF4:AH4"/>
    <mergeCell ref="AI4:AK4"/>
    <mergeCell ref="AL4:AN4"/>
  </mergeCells>
  <phoneticPr fontId="32" type="noConversion"/>
  <pageMargins left="0.7" right="0.7" top="0.75" bottom="0.75" header="0.3" footer="0.3"/>
  <pageSetup paperSize="9" scale="41" orientation="landscape" r:id="rId1"/>
  <colBreaks count="1" manualBreakCount="1">
    <brk id="30" max="16" man="1"/>
  </colBreaks>
  <ignoredErrors>
    <ignoredError sqref="A8:AC8 AF8:BG8 AD8:AE9 N11 A9 BH8:BH10 AE10 A10:A11 AD10:AD11 AR11 AE11 BH11" numberStoredAsText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tabColor rgb="FFFF0000"/>
  </sheetPr>
  <dimension ref="A1:AJ215"/>
  <sheetViews>
    <sheetView view="pageBreakPreview" zoomScale="90" zoomScaleNormal="100" workbookViewId="0">
      <pane xSplit="1" ySplit="6" topLeftCell="B7" activePane="bottomRight" state="frozen"/>
      <selection activeCell="F11" sqref="F11"/>
      <selection pane="topRight" activeCell="F11" sqref="F11"/>
      <selection pane="bottomLeft" activeCell="F11" sqref="F11"/>
      <selection pane="bottomRight" activeCell="O28" sqref="O28"/>
    </sheetView>
  </sheetViews>
  <sheetFormatPr defaultRowHeight="12.75"/>
  <cols>
    <col min="1" max="1" width="9.375" style="1" customWidth="1"/>
    <col min="2" max="2" width="7.875" style="4" customWidth="1"/>
    <col min="3" max="3" width="1.125" style="4" customWidth="1"/>
    <col min="4" max="4" width="7.875" style="4" customWidth="1"/>
    <col min="5" max="5" width="1.125" style="4" customWidth="1"/>
    <col min="6" max="6" width="7.375" style="4" customWidth="1"/>
    <col min="7" max="7" width="1.125" style="4" customWidth="1"/>
    <col min="8" max="8" width="7.5" style="4" customWidth="1"/>
    <col min="9" max="9" width="1.125" style="4" customWidth="1"/>
    <col min="10" max="10" width="7.875" style="4" customWidth="1"/>
    <col min="11" max="11" width="1.125" style="4" customWidth="1"/>
    <col min="12" max="12" width="7.875" style="4" customWidth="1"/>
    <col min="13" max="13" width="1.125" style="4" customWidth="1"/>
    <col min="14" max="14" width="7.625" style="4" customWidth="1"/>
    <col min="15" max="15" width="1.125" style="4" customWidth="1"/>
    <col min="16" max="16" width="7.875" style="4" customWidth="1"/>
    <col min="17" max="17" width="1.125" style="4" customWidth="1"/>
    <col min="18" max="18" width="6.25" style="4" customWidth="1"/>
    <col min="19" max="19" width="1.125" style="4" customWidth="1"/>
    <col min="20" max="20" width="6.625" style="4" customWidth="1"/>
    <col min="21" max="21" width="1.125" style="4" customWidth="1"/>
    <col min="22" max="22" width="6.625" style="4" customWidth="1"/>
    <col min="23" max="23" width="1.125" style="4" customWidth="1"/>
    <col min="24" max="24" width="6.625" style="4" customWidth="1"/>
    <col min="25" max="25" width="1.125" style="4" customWidth="1"/>
    <col min="26" max="26" width="6.875" style="4" customWidth="1"/>
    <col min="27" max="27" width="1.125" style="4" customWidth="1"/>
    <col min="28" max="28" width="7" style="4" customWidth="1"/>
    <col min="29" max="29" width="1.125" style="4" customWidth="1"/>
    <col min="30" max="30" width="7.375" style="4" customWidth="1"/>
    <col min="31" max="31" width="1.125" style="4" customWidth="1"/>
    <col min="32" max="32" width="7.25" style="4" customWidth="1"/>
    <col min="33" max="33" width="1.125" style="4" customWidth="1"/>
    <col min="34" max="34" width="6.125" style="4" customWidth="1"/>
    <col min="35" max="35" width="1.125" style="4" customWidth="1"/>
    <col min="36" max="36" width="9.5" style="7" customWidth="1"/>
    <col min="37" max="16384" width="9" style="4"/>
  </cols>
  <sheetData>
    <row r="1" spans="1:36" s="22" customFormat="1" ht="24.75" customHeight="1">
      <c r="A1" s="9" t="s">
        <v>153</v>
      </c>
      <c r="B1" s="8"/>
      <c r="C1" s="8"/>
      <c r="D1" s="8"/>
      <c r="E1" s="8"/>
      <c r="F1" s="8"/>
      <c r="G1" s="8"/>
      <c r="H1" s="8"/>
      <c r="I1" s="8"/>
      <c r="J1" s="9"/>
      <c r="K1" s="9"/>
      <c r="L1" s="9"/>
      <c r="M1" s="9"/>
      <c r="N1" s="9"/>
      <c r="O1" s="9"/>
      <c r="P1" s="9"/>
      <c r="Q1" s="9"/>
      <c r="R1" s="909" t="s">
        <v>154</v>
      </c>
      <c r="S1" s="909"/>
      <c r="T1" s="909"/>
      <c r="U1" s="909"/>
      <c r="V1" s="909"/>
      <c r="W1" s="909"/>
      <c r="X1" s="909"/>
      <c r="Y1" s="909"/>
      <c r="Z1" s="909"/>
      <c r="AA1" s="909"/>
      <c r="AB1" s="909"/>
      <c r="AC1" s="909"/>
      <c r="AD1" s="909"/>
      <c r="AE1" s="909"/>
      <c r="AF1" s="909"/>
      <c r="AG1" s="909"/>
      <c r="AH1" s="909"/>
      <c r="AI1" s="909"/>
      <c r="AJ1" s="909"/>
    </row>
    <row r="2" spans="1:36" s="16" customFormat="1" ht="26.25" customHeight="1" thickBot="1">
      <c r="A2" s="23" t="s">
        <v>68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23"/>
      <c r="AI2" s="23"/>
      <c r="AJ2" s="10" t="s">
        <v>0</v>
      </c>
    </row>
    <row r="3" spans="1:36" s="13" customFormat="1" ht="15" customHeight="1" thickTop="1">
      <c r="A3" s="884" t="s">
        <v>130</v>
      </c>
      <c r="B3" s="887" t="s">
        <v>106</v>
      </c>
      <c r="C3" s="888"/>
      <c r="D3" s="887" t="s">
        <v>139</v>
      </c>
      <c r="E3" s="888"/>
      <c r="F3" s="887" t="s">
        <v>121</v>
      </c>
      <c r="G3" s="888"/>
      <c r="H3" s="893" t="s">
        <v>107</v>
      </c>
      <c r="I3" s="894"/>
      <c r="J3" s="887" t="s">
        <v>108</v>
      </c>
      <c r="K3" s="888"/>
      <c r="L3" s="887" t="s">
        <v>109</v>
      </c>
      <c r="M3" s="888"/>
      <c r="N3" s="887" t="s">
        <v>110</v>
      </c>
      <c r="O3" s="888"/>
      <c r="P3" s="887" t="s">
        <v>111</v>
      </c>
      <c r="Q3" s="902"/>
      <c r="R3" s="899" t="s">
        <v>112</v>
      </c>
      <c r="S3" s="888"/>
      <c r="T3" s="887" t="s">
        <v>113</v>
      </c>
      <c r="U3" s="888"/>
      <c r="V3" s="887" t="s">
        <v>114</v>
      </c>
      <c r="W3" s="888"/>
      <c r="X3" s="887" t="s">
        <v>115</v>
      </c>
      <c r="Y3" s="888"/>
      <c r="Z3" s="887" t="s">
        <v>116</v>
      </c>
      <c r="AA3" s="888"/>
      <c r="AB3" s="887" t="s">
        <v>117</v>
      </c>
      <c r="AC3" s="888"/>
      <c r="AD3" s="887" t="s">
        <v>118</v>
      </c>
      <c r="AE3" s="888"/>
      <c r="AF3" s="887" t="s">
        <v>119</v>
      </c>
      <c r="AG3" s="888"/>
      <c r="AH3" s="887" t="s">
        <v>120</v>
      </c>
      <c r="AI3" s="888"/>
      <c r="AJ3" s="881" t="s">
        <v>162</v>
      </c>
    </row>
    <row r="4" spans="1:36" s="13" customFormat="1" ht="15" customHeight="1">
      <c r="A4" s="885"/>
      <c r="B4" s="889"/>
      <c r="C4" s="890"/>
      <c r="D4" s="889"/>
      <c r="E4" s="890"/>
      <c r="F4" s="889"/>
      <c r="G4" s="890"/>
      <c r="H4" s="895"/>
      <c r="I4" s="896"/>
      <c r="J4" s="889"/>
      <c r="K4" s="890"/>
      <c r="L4" s="889"/>
      <c r="M4" s="890"/>
      <c r="N4" s="889"/>
      <c r="O4" s="890"/>
      <c r="P4" s="889"/>
      <c r="Q4" s="900"/>
      <c r="R4" s="900"/>
      <c r="S4" s="890"/>
      <c r="T4" s="889"/>
      <c r="U4" s="890"/>
      <c r="V4" s="889"/>
      <c r="W4" s="890"/>
      <c r="X4" s="889"/>
      <c r="Y4" s="890"/>
      <c r="Z4" s="889"/>
      <c r="AA4" s="890"/>
      <c r="AB4" s="889"/>
      <c r="AC4" s="890"/>
      <c r="AD4" s="889"/>
      <c r="AE4" s="890"/>
      <c r="AF4" s="889"/>
      <c r="AG4" s="890"/>
      <c r="AH4" s="889"/>
      <c r="AI4" s="890"/>
      <c r="AJ4" s="882"/>
    </row>
    <row r="5" spans="1:36" s="13" customFormat="1" ht="15" customHeight="1">
      <c r="A5" s="885"/>
      <c r="B5" s="889"/>
      <c r="C5" s="890"/>
      <c r="D5" s="889"/>
      <c r="E5" s="890"/>
      <c r="F5" s="889"/>
      <c r="G5" s="890"/>
      <c r="H5" s="895"/>
      <c r="I5" s="896"/>
      <c r="J5" s="889"/>
      <c r="K5" s="890"/>
      <c r="L5" s="889"/>
      <c r="M5" s="890"/>
      <c r="N5" s="889"/>
      <c r="O5" s="890"/>
      <c r="P5" s="889"/>
      <c r="Q5" s="900"/>
      <c r="R5" s="900"/>
      <c r="S5" s="890"/>
      <c r="T5" s="889"/>
      <c r="U5" s="890"/>
      <c r="V5" s="889"/>
      <c r="W5" s="890"/>
      <c r="X5" s="889"/>
      <c r="Y5" s="890"/>
      <c r="Z5" s="889"/>
      <c r="AA5" s="890"/>
      <c r="AB5" s="889"/>
      <c r="AC5" s="890"/>
      <c r="AD5" s="889"/>
      <c r="AE5" s="890"/>
      <c r="AF5" s="889"/>
      <c r="AG5" s="890"/>
      <c r="AH5" s="889"/>
      <c r="AI5" s="890"/>
      <c r="AJ5" s="882"/>
    </row>
    <row r="6" spans="1:36" s="13" customFormat="1" ht="15" customHeight="1">
      <c r="A6" s="886"/>
      <c r="B6" s="891"/>
      <c r="C6" s="892"/>
      <c r="D6" s="891"/>
      <c r="E6" s="892"/>
      <c r="F6" s="891"/>
      <c r="G6" s="892"/>
      <c r="H6" s="897"/>
      <c r="I6" s="898"/>
      <c r="J6" s="891"/>
      <c r="K6" s="892"/>
      <c r="L6" s="891"/>
      <c r="M6" s="892"/>
      <c r="N6" s="891"/>
      <c r="O6" s="892"/>
      <c r="P6" s="891"/>
      <c r="Q6" s="901"/>
      <c r="R6" s="901"/>
      <c r="S6" s="892"/>
      <c r="T6" s="891"/>
      <c r="U6" s="892"/>
      <c r="V6" s="891"/>
      <c r="W6" s="892"/>
      <c r="X6" s="891"/>
      <c r="Y6" s="892"/>
      <c r="Z6" s="891"/>
      <c r="AA6" s="892"/>
      <c r="AB6" s="891"/>
      <c r="AC6" s="892"/>
      <c r="AD6" s="891"/>
      <c r="AE6" s="892"/>
      <c r="AF6" s="891"/>
      <c r="AG6" s="892"/>
      <c r="AH6" s="891"/>
      <c r="AI6" s="892"/>
      <c r="AJ6" s="883"/>
    </row>
    <row r="7" spans="1:36" s="13" customFormat="1" ht="26.25" customHeight="1">
      <c r="A7" s="32">
        <v>2009</v>
      </c>
      <c r="B7" s="38">
        <f>SUM(D7:AH7)</f>
        <v>22224</v>
      </c>
      <c r="C7" s="31"/>
      <c r="D7" s="31">
        <v>17280</v>
      </c>
      <c r="E7" s="31"/>
      <c r="F7" s="31">
        <v>2882</v>
      </c>
      <c r="G7" s="31"/>
      <c r="H7" s="31">
        <v>60</v>
      </c>
      <c r="I7" s="31"/>
      <c r="J7" s="31">
        <v>50</v>
      </c>
      <c r="K7" s="31"/>
      <c r="L7" s="31">
        <v>368</v>
      </c>
      <c r="M7" s="31"/>
      <c r="N7" s="31">
        <v>84</v>
      </c>
      <c r="O7" s="31"/>
      <c r="P7" s="31">
        <v>123</v>
      </c>
      <c r="Q7" s="31"/>
      <c r="R7" s="31">
        <v>30</v>
      </c>
      <c r="S7" s="31"/>
      <c r="T7" s="31">
        <v>367</v>
      </c>
      <c r="U7" s="31"/>
      <c r="V7" s="31">
        <v>136</v>
      </c>
      <c r="W7" s="31"/>
      <c r="X7" s="31">
        <v>289</v>
      </c>
      <c r="Y7" s="31"/>
      <c r="Z7" s="31">
        <v>121</v>
      </c>
      <c r="AA7" s="31"/>
      <c r="AB7" s="31">
        <v>155</v>
      </c>
      <c r="AC7" s="31"/>
      <c r="AD7" s="31">
        <v>127</v>
      </c>
      <c r="AE7" s="31"/>
      <c r="AF7" s="31">
        <v>116</v>
      </c>
      <c r="AG7" s="31"/>
      <c r="AH7" s="31">
        <v>36</v>
      </c>
      <c r="AI7" s="31"/>
      <c r="AJ7" s="30">
        <v>2009</v>
      </c>
    </row>
    <row r="8" spans="1:36" s="13" customFormat="1" ht="26.25" customHeight="1">
      <c r="A8" s="32">
        <v>2010</v>
      </c>
      <c r="B8" s="38">
        <v>20368</v>
      </c>
      <c r="C8" s="31"/>
      <c r="D8" s="31">
        <v>15858</v>
      </c>
      <c r="E8" s="31"/>
      <c r="F8" s="31">
        <v>2446</v>
      </c>
      <c r="G8" s="31"/>
      <c r="H8" s="31">
        <v>90</v>
      </c>
      <c r="I8" s="31"/>
      <c r="J8" s="31">
        <v>73</v>
      </c>
      <c r="K8" s="31"/>
      <c r="L8" s="31">
        <v>407</v>
      </c>
      <c r="M8" s="31"/>
      <c r="N8" s="31">
        <v>73</v>
      </c>
      <c r="O8" s="31"/>
      <c r="P8" s="31">
        <v>129</v>
      </c>
      <c r="Q8" s="31"/>
      <c r="R8" s="31">
        <v>35</v>
      </c>
      <c r="S8" s="31"/>
      <c r="T8" s="31">
        <v>348</v>
      </c>
      <c r="U8" s="31"/>
      <c r="V8" s="31">
        <v>142</v>
      </c>
      <c r="W8" s="31"/>
      <c r="X8" s="31">
        <v>249</v>
      </c>
      <c r="Y8" s="31"/>
      <c r="Z8" s="31">
        <v>118</v>
      </c>
      <c r="AA8" s="31"/>
      <c r="AB8" s="31">
        <v>136</v>
      </c>
      <c r="AC8" s="31"/>
      <c r="AD8" s="31">
        <v>136</v>
      </c>
      <c r="AE8" s="31"/>
      <c r="AF8" s="31">
        <v>96</v>
      </c>
      <c r="AG8" s="31"/>
      <c r="AH8" s="31">
        <v>32</v>
      </c>
      <c r="AI8" s="31"/>
      <c r="AJ8" s="30">
        <v>2010</v>
      </c>
    </row>
    <row r="9" spans="1:36" s="13" customFormat="1" ht="26.25" customHeight="1">
      <c r="A9" s="32">
        <v>2011</v>
      </c>
      <c r="B9" s="38">
        <v>16965</v>
      </c>
      <c r="C9" s="31"/>
      <c r="D9" s="31">
        <v>13174</v>
      </c>
      <c r="E9" s="31"/>
      <c r="F9" s="31">
        <v>1958</v>
      </c>
      <c r="G9" s="31"/>
      <c r="H9" s="31">
        <v>83</v>
      </c>
      <c r="I9" s="31"/>
      <c r="J9" s="31">
        <v>88</v>
      </c>
      <c r="K9" s="31"/>
      <c r="L9" s="31">
        <v>352</v>
      </c>
      <c r="M9" s="31"/>
      <c r="N9" s="31">
        <v>65</v>
      </c>
      <c r="O9" s="31"/>
      <c r="P9" s="31">
        <v>114</v>
      </c>
      <c r="Q9" s="31"/>
      <c r="R9" s="31">
        <v>29</v>
      </c>
      <c r="S9" s="31"/>
      <c r="T9" s="31">
        <v>293</v>
      </c>
      <c r="U9" s="31"/>
      <c r="V9" s="31">
        <v>109</v>
      </c>
      <c r="W9" s="31"/>
      <c r="X9" s="31">
        <v>199</v>
      </c>
      <c r="Y9" s="31"/>
      <c r="Z9" s="31">
        <v>106</v>
      </c>
      <c r="AA9" s="31"/>
      <c r="AB9" s="31">
        <v>130</v>
      </c>
      <c r="AC9" s="31"/>
      <c r="AD9" s="31">
        <v>119</v>
      </c>
      <c r="AE9" s="31"/>
      <c r="AF9" s="31">
        <v>102</v>
      </c>
      <c r="AG9" s="31"/>
      <c r="AH9" s="31">
        <v>44</v>
      </c>
      <c r="AI9" s="33"/>
      <c r="AJ9" s="34">
        <v>2011</v>
      </c>
    </row>
    <row r="10" spans="1:36" s="13" customFormat="1" ht="26.25" customHeight="1">
      <c r="A10" s="41">
        <v>2012</v>
      </c>
      <c r="B10" s="42">
        <f>SUM(D10:AH10)</f>
        <v>23573</v>
      </c>
      <c r="C10" s="43"/>
      <c r="D10" s="43">
        <v>19651</v>
      </c>
      <c r="E10" s="43"/>
      <c r="F10" s="43">
        <v>1931</v>
      </c>
      <c r="G10" s="43"/>
      <c r="H10" s="43">
        <v>82</v>
      </c>
      <c r="I10" s="43"/>
      <c r="J10" s="43">
        <v>106</v>
      </c>
      <c r="K10" s="43"/>
      <c r="L10" s="43">
        <v>366</v>
      </c>
      <c r="M10" s="43"/>
      <c r="N10" s="43">
        <v>55</v>
      </c>
      <c r="O10" s="43"/>
      <c r="P10" s="43">
        <v>146</v>
      </c>
      <c r="Q10" s="43"/>
      <c r="R10" s="43">
        <v>41</v>
      </c>
      <c r="S10" s="43"/>
      <c r="T10" s="43">
        <v>317</v>
      </c>
      <c r="U10" s="43"/>
      <c r="V10" s="43">
        <v>129</v>
      </c>
      <c r="W10" s="43"/>
      <c r="X10" s="43">
        <f>204+9</f>
        <v>213</v>
      </c>
      <c r="Y10" s="43"/>
      <c r="Z10" s="43">
        <v>145</v>
      </c>
      <c r="AA10" s="43"/>
      <c r="AB10" s="43">
        <v>120</v>
      </c>
      <c r="AC10" s="43"/>
      <c r="AD10" s="43">
        <v>137</v>
      </c>
      <c r="AE10" s="43"/>
      <c r="AF10" s="43">
        <v>97</v>
      </c>
      <c r="AG10" s="43"/>
      <c r="AH10" s="43">
        <v>37</v>
      </c>
      <c r="AI10" s="45"/>
      <c r="AJ10" s="44">
        <v>2012</v>
      </c>
    </row>
    <row r="11" spans="1:36" s="25" customFormat="1" ht="26.25" customHeight="1">
      <c r="A11" s="37">
        <v>2013</v>
      </c>
      <c r="B11" s="27">
        <f>SUM(D11:AH11)</f>
        <v>0</v>
      </c>
      <c r="C11" s="24"/>
      <c r="D11" s="46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  <c r="AG11" s="46"/>
      <c r="AH11" s="46"/>
      <c r="AI11" s="36"/>
      <c r="AJ11" s="40">
        <v>2013</v>
      </c>
    </row>
    <row r="12" spans="1:36" s="13" customFormat="1" ht="16.5" customHeight="1">
      <c r="A12" s="13" t="s">
        <v>141</v>
      </c>
      <c r="AJ12" s="17"/>
    </row>
    <row r="13" spans="1:36" s="11" customFormat="1" ht="11.25"/>
    <row r="14" spans="1:36" s="11" customFormat="1" ht="11.25"/>
    <row r="15" spans="1:36" s="11" customFormat="1" ht="11.25"/>
    <row r="16" spans="1:36" s="11" customFormat="1" ht="11.25"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</row>
    <row r="17" spans="1:36" s="11" customFormat="1" ht="11.25">
      <c r="A17" s="15"/>
      <c r="B17" s="15"/>
      <c r="C17" s="15"/>
      <c r="D17" s="15"/>
      <c r="E17" s="15"/>
      <c r="F17" s="15"/>
      <c r="G17" s="15"/>
      <c r="H17" s="15"/>
      <c r="I17" s="15"/>
      <c r="AJ17" s="15"/>
    </row>
    <row r="18" spans="1:36" s="15" customFormat="1" ht="11.25">
      <c r="A18" s="11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  <c r="AC18" s="11"/>
      <c r="AD18" s="11"/>
      <c r="AE18" s="11"/>
      <c r="AF18" s="11"/>
      <c r="AG18" s="11"/>
      <c r="AH18" s="11"/>
      <c r="AI18" s="11"/>
      <c r="AJ18" s="11"/>
    </row>
    <row r="19" spans="1:36" ht="11.25">
      <c r="A19" s="4"/>
      <c r="AJ19" s="4"/>
    </row>
    <row r="20" spans="1:36" ht="11.25">
      <c r="A20" s="4"/>
      <c r="AJ20" s="4"/>
    </row>
    <row r="21" spans="1:36" ht="11.25">
      <c r="A21" s="4"/>
      <c r="AJ21" s="4"/>
    </row>
    <row r="22" spans="1:36" ht="11.25">
      <c r="A22" s="4"/>
      <c r="AJ22" s="4"/>
    </row>
    <row r="23" spans="1:36" ht="11.25">
      <c r="A23" s="4"/>
      <c r="AJ23" s="4"/>
    </row>
    <row r="24" spans="1:36" ht="11.25">
      <c r="A24" s="4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4"/>
    </row>
    <row r="25" spans="1:36" s="5" customFormat="1" ht="18.75">
      <c r="A25" s="6"/>
      <c r="B25" s="6"/>
      <c r="C25" s="6"/>
      <c r="D25" s="6"/>
      <c r="E25" s="6"/>
      <c r="F25" s="6"/>
      <c r="G25" s="6"/>
      <c r="H25" s="6"/>
      <c r="I25" s="6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6"/>
    </row>
    <row r="26" spans="1:36" s="3" customFormat="1" ht="12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</row>
    <row r="27" spans="1:36" s="3" customFormat="1" ht="12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</row>
    <row r="28" spans="1:36" s="3" customFormat="1" ht="12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</row>
    <row r="29" spans="1:36" s="3" customFormat="1" ht="12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</row>
    <row r="30" spans="1:36" s="3" customFormat="1" ht="1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</row>
    <row r="31" spans="1:36" ht="11.25">
      <c r="A31" s="4"/>
      <c r="AJ31" s="4"/>
    </row>
    <row r="32" spans="1:36" ht="11.25">
      <c r="A32" s="4"/>
      <c r="AJ32" s="4"/>
    </row>
    <row r="33" spans="1:36" ht="11.25">
      <c r="A33" s="4"/>
      <c r="AJ33" s="4"/>
    </row>
    <row r="34" spans="1:36" ht="11.25">
      <c r="A34" s="4"/>
      <c r="AJ34" s="4"/>
    </row>
    <row r="35" spans="1:36" ht="11.25">
      <c r="A35" s="4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4"/>
    </row>
    <row r="36" spans="1:36" ht="11.25">
      <c r="A36" s="6"/>
      <c r="B36" s="6"/>
      <c r="C36" s="6"/>
      <c r="D36" s="6"/>
      <c r="E36" s="6"/>
      <c r="F36" s="6"/>
      <c r="G36" s="6"/>
      <c r="H36" s="6"/>
      <c r="I36" s="6"/>
      <c r="AJ36" s="6"/>
    </row>
    <row r="37" spans="1:36" ht="11.25">
      <c r="A37" s="4"/>
      <c r="AJ37" s="4"/>
    </row>
    <row r="38" spans="1:36" s="6" customFormat="1" ht="11.25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</row>
    <row r="39" spans="1:36" ht="11.25">
      <c r="A39" s="4"/>
      <c r="AJ39" s="4"/>
    </row>
    <row r="40" spans="1:36" ht="11.25">
      <c r="A40" s="4"/>
      <c r="AJ40" s="4"/>
    </row>
    <row r="41" spans="1:36" ht="18.2" customHeight="1">
      <c r="A41" s="4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5"/>
      <c r="AJ41" s="4"/>
    </row>
    <row r="42" spans="1:36" ht="18.75">
      <c r="A42" s="5"/>
      <c r="B42" s="5"/>
      <c r="C42" s="5"/>
      <c r="D42" s="5"/>
      <c r="E42" s="5"/>
      <c r="F42" s="5"/>
      <c r="G42" s="5"/>
      <c r="H42" s="5"/>
      <c r="I42" s="5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5"/>
    </row>
    <row r="43" spans="1:36" ht="12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</row>
    <row r="44" spans="1:36" ht="12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</row>
    <row r="45" spans="1:36" ht="12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</row>
    <row r="46" spans="1:36" s="6" customFormat="1" ht="12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</row>
    <row r="47" spans="1:36" ht="12">
      <c r="A47" s="3"/>
      <c r="B47" s="3"/>
      <c r="C47" s="3"/>
      <c r="D47" s="3"/>
      <c r="E47" s="3"/>
      <c r="F47" s="3"/>
      <c r="G47" s="3"/>
      <c r="H47" s="3"/>
      <c r="I47" s="3"/>
      <c r="AJ47" s="3"/>
    </row>
    <row r="48" spans="1:36" ht="11.25">
      <c r="A48" s="4"/>
      <c r="AJ48" s="4"/>
    </row>
    <row r="49" spans="1:36" ht="11.25">
      <c r="A49" s="4"/>
      <c r="AJ49" s="4"/>
    </row>
    <row r="50" spans="1:36" ht="11.25">
      <c r="A50" s="4"/>
      <c r="AJ50" s="4"/>
    </row>
    <row r="51" spans="1:36" ht="11.25">
      <c r="A51" s="4"/>
      <c r="AJ51" s="4"/>
    </row>
    <row r="52" spans="1:36" ht="11.25">
      <c r="A52" s="4"/>
      <c r="AJ52" s="4"/>
    </row>
    <row r="53" spans="1:36" ht="11.25">
      <c r="A53" s="4"/>
      <c r="AJ53" s="4"/>
    </row>
    <row r="54" spans="1:36" ht="11.25">
      <c r="A54" s="4"/>
      <c r="AJ54" s="4"/>
    </row>
    <row r="55" spans="1:36" ht="11.25">
      <c r="A55" s="4"/>
      <c r="AJ55" s="4"/>
    </row>
    <row r="56" spans="1:36" ht="11.25">
      <c r="A56" s="4"/>
      <c r="AJ56" s="4"/>
    </row>
    <row r="57" spans="1:36" s="6" customFormat="1" ht="11.25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</row>
    <row r="58" spans="1:36" ht="11.25">
      <c r="A58" s="4"/>
      <c r="AJ58" s="4"/>
    </row>
    <row r="59" spans="1:36" ht="11.25">
      <c r="A59" s="4"/>
      <c r="AJ59" s="4"/>
    </row>
    <row r="60" spans="1:36" ht="11.25">
      <c r="A60" s="4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4"/>
    </row>
    <row r="61" spans="1:36" ht="11.25">
      <c r="A61" s="6"/>
      <c r="B61" s="6"/>
      <c r="C61" s="6"/>
      <c r="D61" s="6"/>
      <c r="E61" s="6"/>
      <c r="F61" s="6"/>
      <c r="G61" s="6"/>
      <c r="H61" s="6"/>
      <c r="I61" s="6"/>
      <c r="AJ61" s="6"/>
    </row>
    <row r="62" spans="1:36" ht="11.25">
      <c r="A62" s="4"/>
      <c r="AJ62" s="4"/>
    </row>
    <row r="63" spans="1:36" s="5" customFormat="1" ht="18.75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</row>
    <row r="64" spans="1:36" s="3" customFormat="1" ht="1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</row>
    <row r="65" spans="1:36" s="3" customFormat="1" ht="1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</row>
    <row r="66" spans="1:36" s="3" customFormat="1" ht="1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</row>
    <row r="67" spans="1:36" s="3" customFormat="1" ht="1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</row>
    <row r="68" spans="1:36" s="3" customFormat="1" ht="1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</row>
    <row r="69" spans="1:36" ht="11.25">
      <c r="A69" s="4"/>
      <c r="AJ69" s="4"/>
    </row>
    <row r="70" spans="1:36" ht="11.25">
      <c r="A70" s="4"/>
      <c r="AJ70" s="4"/>
    </row>
    <row r="71" spans="1:36" ht="11.25">
      <c r="A71" s="4"/>
      <c r="AJ71" s="4"/>
    </row>
    <row r="72" spans="1:36" ht="11.25">
      <c r="A72" s="4"/>
      <c r="AJ72" s="4"/>
    </row>
    <row r="73" spans="1:36" ht="11.25">
      <c r="A73" s="4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  <c r="AC73" s="6"/>
      <c r="AD73" s="6"/>
      <c r="AE73" s="6"/>
      <c r="AF73" s="6"/>
      <c r="AG73" s="6"/>
      <c r="AH73" s="6"/>
      <c r="AI73" s="6"/>
      <c r="AJ73" s="4"/>
    </row>
    <row r="74" spans="1:36" ht="11.25">
      <c r="A74" s="6"/>
      <c r="B74" s="6"/>
      <c r="C74" s="6"/>
      <c r="D74" s="6"/>
      <c r="E74" s="6"/>
      <c r="F74" s="6"/>
      <c r="G74" s="6"/>
      <c r="H74" s="6"/>
      <c r="I74" s="6"/>
      <c r="AJ74" s="6"/>
    </row>
    <row r="75" spans="1:36" ht="11.25">
      <c r="A75" s="4"/>
      <c r="AJ75" s="4"/>
    </row>
    <row r="76" spans="1:36" ht="11.25">
      <c r="A76" s="4"/>
      <c r="AJ76" s="4"/>
    </row>
    <row r="77" spans="1:36" ht="11.25">
      <c r="A77" s="4"/>
      <c r="AJ77" s="4"/>
    </row>
    <row r="78" spans="1:36" ht="11.25">
      <c r="A78" s="4"/>
      <c r="AJ78" s="4"/>
    </row>
    <row r="79" spans="1:36" ht="11.25">
      <c r="A79" s="4"/>
      <c r="AJ79" s="4"/>
    </row>
    <row r="80" spans="1:36" ht="18" customHeight="1">
      <c r="A80" s="4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  <c r="AA80" s="5"/>
      <c r="AB80" s="5"/>
      <c r="AC80" s="5"/>
      <c r="AD80" s="5"/>
      <c r="AE80" s="5"/>
      <c r="AF80" s="5"/>
      <c r="AG80" s="5"/>
      <c r="AH80" s="5"/>
      <c r="AI80" s="5"/>
      <c r="AJ80" s="4"/>
    </row>
    <row r="81" spans="1:36" ht="18.75">
      <c r="A81" s="5"/>
      <c r="B81" s="5"/>
      <c r="C81" s="5"/>
      <c r="D81" s="5"/>
      <c r="E81" s="5"/>
      <c r="F81" s="5"/>
      <c r="G81" s="5"/>
      <c r="H81" s="5"/>
      <c r="I81" s="5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5"/>
    </row>
    <row r="82" spans="1:36" s="6" customFormat="1" ht="12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</row>
    <row r="83" spans="1:36" ht="12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</row>
    <row r="84" spans="1:36" ht="12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</row>
    <row r="85" spans="1:36" ht="12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</row>
    <row r="86" spans="1:36" ht="12">
      <c r="A86" s="3"/>
      <c r="B86" s="3"/>
      <c r="C86" s="3"/>
      <c r="D86" s="3"/>
      <c r="E86" s="3"/>
      <c r="F86" s="3"/>
      <c r="G86" s="3"/>
      <c r="H86" s="3"/>
      <c r="I86" s="3"/>
      <c r="AJ86" s="3"/>
    </row>
    <row r="87" spans="1:36" ht="11.25">
      <c r="A87" s="4"/>
      <c r="AJ87" s="4"/>
    </row>
    <row r="88" spans="1:36" ht="11.25">
      <c r="A88" s="4"/>
      <c r="AJ88" s="4"/>
    </row>
    <row r="89" spans="1:36" ht="11.25">
      <c r="A89" s="4"/>
      <c r="AJ89" s="4"/>
    </row>
    <row r="90" spans="1:36" ht="11.25">
      <c r="A90" s="4"/>
      <c r="AJ90" s="4"/>
    </row>
    <row r="91" spans="1:36" ht="11.25">
      <c r="A91" s="4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  <c r="AD91" s="6"/>
      <c r="AE91" s="6"/>
      <c r="AF91" s="6"/>
      <c r="AG91" s="6"/>
      <c r="AH91" s="6"/>
      <c r="AI91" s="6"/>
      <c r="AJ91" s="4"/>
    </row>
    <row r="92" spans="1:36" ht="11.25">
      <c r="A92" s="6"/>
      <c r="B92" s="6"/>
      <c r="C92" s="6"/>
      <c r="D92" s="6"/>
      <c r="E92" s="6"/>
      <c r="F92" s="6"/>
      <c r="G92" s="6"/>
      <c r="H92" s="6"/>
      <c r="I92" s="6"/>
      <c r="AJ92" s="6"/>
    </row>
    <row r="93" spans="1:36" ht="11.25">
      <c r="A93" s="4"/>
      <c r="AJ93" s="4"/>
    </row>
    <row r="94" spans="1:36" ht="11.25">
      <c r="A94" s="4"/>
      <c r="AJ94" s="4"/>
    </row>
    <row r="95" spans="1:36" s="6" customFormat="1" ht="11.25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  <c r="AB95" s="4"/>
      <c r="AC95" s="4"/>
      <c r="AD95" s="4"/>
      <c r="AE95" s="4"/>
      <c r="AF95" s="4"/>
      <c r="AG95" s="4"/>
      <c r="AH95" s="4"/>
      <c r="AI95" s="4"/>
      <c r="AJ95" s="4"/>
    </row>
    <row r="96" spans="1:36" ht="11.25">
      <c r="A96" s="4"/>
      <c r="AJ96" s="4"/>
    </row>
    <row r="97" spans="1:36" ht="11.25">
      <c r="A97" s="4"/>
      <c r="AJ97" s="4"/>
    </row>
    <row r="98" spans="1:36" ht="11.25">
      <c r="A98" s="4"/>
      <c r="AJ98" s="4"/>
    </row>
    <row r="99" spans="1:36" ht="11.25">
      <c r="A99" s="4"/>
      <c r="AJ99" s="4"/>
    </row>
    <row r="100" spans="1:36" ht="11.25">
      <c r="A100" s="4"/>
      <c r="AJ100" s="4"/>
    </row>
    <row r="101" spans="1:36" ht="11.25">
      <c r="A101" s="4"/>
      <c r="AJ101" s="4"/>
    </row>
    <row r="102" spans="1:36" s="5" customFormat="1" ht="18.75">
      <c r="A102" s="4"/>
      <c r="B102" s="4"/>
      <c r="C102" s="4"/>
      <c r="D102" s="4"/>
      <c r="E102" s="4"/>
      <c r="F102" s="4"/>
      <c r="G102" s="4"/>
      <c r="H102" s="4"/>
      <c r="I102" s="4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  <c r="AA102" s="6"/>
      <c r="AB102" s="6"/>
      <c r="AC102" s="6"/>
      <c r="AD102" s="6"/>
      <c r="AE102" s="6"/>
      <c r="AF102" s="6"/>
      <c r="AG102" s="6"/>
      <c r="AH102" s="6"/>
      <c r="AI102" s="6"/>
      <c r="AJ102" s="4"/>
    </row>
    <row r="103" spans="1:36" s="3" customFormat="1" ht="12">
      <c r="A103" s="6"/>
      <c r="B103" s="6"/>
      <c r="C103" s="6"/>
      <c r="D103" s="6"/>
      <c r="E103" s="6"/>
      <c r="F103" s="6"/>
      <c r="G103" s="6"/>
      <c r="H103" s="6"/>
      <c r="I103" s="6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  <c r="AA103" s="4"/>
      <c r="AB103" s="4"/>
      <c r="AC103" s="4"/>
      <c r="AD103" s="4"/>
      <c r="AE103" s="4"/>
      <c r="AF103" s="4"/>
      <c r="AG103" s="4"/>
      <c r="AH103" s="4"/>
      <c r="AI103" s="4"/>
      <c r="AJ103" s="6"/>
    </row>
    <row r="104" spans="1:36" s="3" customFormat="1" ht="12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  <c r="AA104" s="4"/>
      <c r="AB104" s="4"/>
      <c r="AC104" s="4"/>
      <c r="AD104" s="4"/>
      <c r="AE104" s="4"/>
      <c r="AF104" s="4"/>
      <c r="AG104" s="4"/>
      <c r="AH104" s="4"/>
      <c r="AI104" s="4"/>
      <c r="AJ104" s="4"/>
    </row>
    <row r="105" spans="1:36" s="3" customFormat="1" ht="12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  <c r="AB105" s="4"/>
      <c r="AC105" s="4"/>
      <c r="AD105" s="4"/>
      <c r="AE105" s="4"/>
      <c r="AF105" s="4"/>
      <c r="AG105" s="4"/>
      <c r="AH105" s="4"/>
      <c r="AI105" s="4"/>
      <c r="AJ105" s="4"/>
    </row>
    <row r="106" spans="1:36" s="3" customFormat="1" ht="12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  <c r="AA106" s="4"/>
      <c r="AB106" s="4"/>
      <c r="AC106" s="4"/>
      <c r="AD106" s="4"/>
      <c r="AE106" s="4"/>
      <c r="AF106" s="4"/>
      <c r="AG106" s="4"/>
      <c r="AH106" s="4"/>
      <c r="AI106" s="4"/>
      <c r="AJ106" s="4"/>
    </row>
    <row r="107" spans="1:36" s="3" customFormat="1" ht="12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  <c r="AA107" s="4"/>
      <c r="AB107" s="4"/>
      <c r="AC107" s="4"/>
      <c r="AD107" s="4"/>
      <c r="AE107" s="4"/>
      <c r="AF107" s="4"/>
      <c r="AG107" s="4"/>
      <c r="AH107" s="4"/>
      <c r="AI107" s="4"/>
      <c r="AJ107" s="4"/>
    </row>
    <row r="108" spans="1:36" ht="11.25">
      <c r="A108" s="4"/>
      <c r="AJ108" s="4"/>
    </row>
    <row r="109" spans="1:36" ht="11.25">
      <c r="A109" s="4"/>
      <c r="AJ109" s="4"/>
    </row>
    <row r="110" spans="1:36" ht="11.25">
      <c r="A110" s="4"/>
      <c r="AJ110" s="4"/>
    </row>
    <row r="111" spans="1:36" ht="11.25">
      <c r="A111" s="4"/>
      <c r="AJ111" s="4"/>
    </row>
    <row r="112" spans="1:36" ht="11.25">
      <c r="A112" s="4"/>
      <c r="AJ112" s="4"/>
    </row>
    <row r="113" spans="1:36" s="6" customFormat="1" ht="11.25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  <c r="AB113" s="4"/>
      <c r="AC113" s="4"/>
      <c r="AD113" s="4"/>
      <c r="AE113" s="4"/>
      <c r="AF113" s="4"/>
      <c r="AG113" s="4"/>
      <c r="AH113" s="4"/>
      <c r="AI113" s="4"/>
      <c r="AJ113" s="4"/>
    </row>
    <row r="114" spans="1:36" ht="11.25">
      <c r="A114" s="4"/>
      <c r="AJ114" s="4"/>
    </row>
    <row r="115" spans="1:36" ht="11.25">
      <c r="A115" s="4"/>
      <c r="AJ115" s="4"/>
    </row>
    <row r="116" spans="1:36" ht="11.25">
      <c r="A116" s="4"/>
      <c r="AJ116" s="4"/>
    </row>
    <row r="117" spans="1:36" ht="11.25">
      <c r="A117" s="4"/>
      <c r="AJ117" s="4"/>
    </row>
    <row r="118" spans="1:36" ht="11.25">
      <c r="A118" s="4"/>
      <c r="AJ118" s="4"/>
    </row>
    <row r="119" spans="1:36" ht="18.2" customHeight="1">
      <c r="A119" s="4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  <c r="AA119" s="5"/>
      <c r="AB119" s="5"/>
      <c r="AC119" s="5"/>
      <c r="AD119" s="5"/>
      <c r="AE119" s="5"/>
      <c r="AF119" s="5"/>
      <c r="AG119" s="5"/>
      <c r="AH119" s="5"/>
      <c r="AI119" s="5"/>
      <c r="AJ119" s="4"/>
    </row>
    <row r="120" spans="1:36" ht="18.75">
      <c r="A120" s="5"/>
      <c r="B120" s="5"/>
      <c r="C120" s="5"/>
      <c r="D120" s="5"/>
      <c r="E120" s="5"/>
      <c r="F120" s="5"/>
      <c r="G120" s="5"/>
      <c r="H120" s="5"/>
      <c r="I120" s="5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  <c r="AJ120" s="5"/>
    </row>
    <row r="121" spans="1:36" ht="12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  <c r="AJ121" s="3"/>
    </row>
    <row r="122" spans="1:36" ht="12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3"/>
      <c r="AJ122" s="3"/>
    </row>
    <row r="123" spans="1:36" ht="12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  <c r="AJ123" s="3"/>
    </row>
    <row r="124" spans="1:36" s="6" customFormat="1" ht="12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  <c r="AJ124" s="3"/>
    </row>
    <row r="125" spans="1:36" ht="12">
      <c r="A125" s="3"/>
      <c r="B125" s="3"/>
      <c r="C125" s="3"/>
      <c r="D125" s="3"/>
      <c r="E125" s="3"/>
      <c r="F125" s="3"/>
      <c r="G125" s="3"/>
      <c r="H125" s="3"/>
      <c r="I125" s="3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  <c r="AA125" s="6"/>
      <c r="AB125" s="6"/>
      <c r="AC125" s="6"/>
      <c r="AD125" s="6"/>
      <c r="AE125" s="6"/>
      <c r="AF125" s="6"/>
      <c r="AG125" s="6"/>
      <c r="AH125" s="6"/>
      <c r="AI125" s="6"/>
      <c r="AJ125" s="3"/>
    </row>
    <row r="126" spans="1:36" ht="11.25">
      <c r="A126" s="6"/>
      <c r="B126" s="6"/>
      <c r="C126" s="6"/>
      <c r="D126" s="6"/>
      <c r="E126" s="6"/>
      <c r="F126" s="6"/>
      <c r="G126" s="6"/>
      <c r="H126" s="6"/>
      <c r="I126" s="6"/>
      <c r="AJ126" s="6"/>
    </row>
    <row r="127" spans="1:36" ht="11.25">
      <c r="A127" s="4"/>
      <c r="AJ127" s="4"/>
    </row>
    <row r="128" spans="1:36" ht="11.25">
      <c r="A128" s="4"/>
      <c r="AJ128" s="4"/>
    </row>
    <row r="129" spans="1:36" ht="11.25">
      <c r="A129" s="4"/>
      <c r="AJ129" s="4"/>
    </row>
    <row r="130" spans="1:36" ht="11.25">
      <c r="A130" s="4"/>
      <c r="AJ130" s="4"/>
    </row>
    <row r="131" spans="1:36" ht="11.25">
      <c r="A131" s="4"/>
      <c r="AJ131" s="4"/>
    </row>
    <row r="132" spans="1:36" ht="11.25">
      <c r="A132" s="4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  <c r="AA132" s="6"/>
      <c r="AB132" s="6"/>
      <c r="AC132" s="6"/>
      <c r="AD132" s="6"/>
      <c r="AE132" s="6"/>
      <c r="AF132" s="6"/>
      <c r="AG132" s="6"/>
      <c r="AH132" s="6"/>
      <c r="AI132" s="6"/>
      <c r="AJ132" s="4"/>
    </row>
    <row r="133" spans="1:36" ht="11.25">
      <c r="A133" s="6"/>
      <c r="B133" s="6"/>
      <c r="C133" s="6"/>
      <c r="D133" s="6"/>
      <c r="E133" s="6"/>
      <c r="F133" s="6"/>
      <c r="G133" s="6"/>
      <c r="H133" s="6"/>
      <c r="I133" s="6"/>
      <c r="AJ133" s="6"/>
    </row>
    <row r="134" spans="1:36" ht="11.25">
      <c r="A134" s="4"/>
      <c r="AJ134" s="4"/>
    </row>
    <row r="135" spans="1:36" ht="11.25">
      <c r="A135" s="4"/>
      <c r="AJ135" s="4"/>
    </row>
    <row r="136" spans="1:36" ht="11.25">
      <c r="A136" s="4"/>
      <c r="AJ136" s="4"/>
    </row>
    <row r="137" spans="1:36" ht="11.25">
      <c r="A137" s="4"/>
      <c r="AJ137" s="4"/>
    </row>
    <row r="138" spans="1:36" ht="11.25">
      <c r="A138" s="4"/>
      <c r="AJ138" s="4"/>
    </row>
    <row r="139" spans="1:36" ht="11.25">
      <c r="A139" s="4"/>
      <c r="AJ139" s="4"/>
    </row>
    <row r="140" spans="1:36" ht="11.25">
      <c r="A140" s="4"/>
      <c r="AJ140" s="4"/>
    </row>
    <row r="141" spans="1:36" s="5" customFormat="1" ht="18.75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  <c r="AA141" s="4"/>
      <c r="AB141" s="4"/>
      <c r="AC141" s="4"/>
      <c r="AD141" s="4"/>
      <c r="AE141" s="4"/>
      <c r="AF141" s="4"/>
      <c r="AG141" s="4"/>
      <c r="AH141" s="4"/>
      <c r="AI141" s="4"/>
      <c r="AJ141" s="4"/>
    </row>
    <row r="142" spans="1:36" s="3" customFormat="1" ht="12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  <c r="AA142" s="4"/>
      <c r="AB142" s="4"/>
      <c r="AC142" s="4"/>
      <c r="AD142" s="4"/>
      <c r="AE142" s="4"/>
      <c r="AF142" s="4"/>
      <c r="AG142" s="4"/>
      <c r="AH142" s="4"/>
      <c r="AI142" s="4"/>
      <c r="AJ142" s="4"/>
    </row>
    <row r="143" spans="1:36" s="3" customFormat="1" ht="12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  <c r="AA143" s="4"/>
      <c r="AB143" s="4"/>
      <c r="AC143" s="4"/>
      <c r="AD143" s="4"/>
      <c r="AE143" s="4"/>
      <c r="AF143" s="4"/>
      <c r="AG143" s="4"/>
      <c r="AH143" s="4"/>
      <c r="AI143" s="4"/>
      <c r="AJ143" s="4"/>
    </row>
    <row r="144" spans="1:36" s="3" customFormat="1" ht="12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  <c r="AA144" s="4"/>
      <c r="AB144" s="4"/>
      <c r="AC144" s="4"/>
      <c r="AD144" s="4"/>
      <c r="AE144" s="4"/>
      <c r="AF144" s="4"/>
      <c r="AG144" s="4"/>
      <c r="AH144" s="4"/>
      <c r="AI144" s="4"/>
      <c r="AJ144" s="4"/>
    </row>
    <row r="145" spans="1:36" s="3" customFormat="1" ht="12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  <c r="AA145" s="4"/>
      <c r="AB145" s="4"/>
      <c r="AC145" s="4"/>
      <c r="AD145" s="4"/>
      <c r="AE145" s="4"/>
      <c r="AF145" s="4"/>
      <c r="AG145" s="4"/>
      <c r="AH145" s="4"/>
      <c r="AI145" s="4"/>
      <c r="AJ145" s="4"/>
    </row>
    <row r="146" spans="1:36" s="3" customFormat="1" ht="12">
      <c r="A146" s="4"/>
      <c r="B146" s="4"/>
      <c r="C146" s="4"/>
      <c r="D146" s="4"/>
      <c r="E146" s="4"/>
      <c r="F146" s="4"/>
      <c r="G146" s="4"/>
      <c r="H146" s="4"/>
      <c r="I146" s="4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  <c r="AA146" s="6"/>
      <c r="AB146" s="6"/>
      <c r="AC146" s="6"/>
      <c r="AD146" s="6"/>
      <c r="AE146" s="6"/>
      <c r="AF146" s="6"/>
      <c r="AG146" s="6"/>
      <c r="AH146" s="6"/>
      <c r="AI146" s="6"/>
      <c r="AJ146" s="4"/>
    </row>
    <row r="147" spans="1:36" s="6" customFormat="1" ht="11.25"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  <c r="AA147" s="4"/>
      <c r="AB147" s="4"/>
      <c r="AC147" s="4"/>
      <c r="AD147" s="4"/>
      <c r="AE147" s="4"/>
      <c r="AF147" s="4"/>
      <c r="AG147" s="4"/>
      <c r="AH147" s="4"/>
      <c r="AI147" s="4"/>
    </row>
    <row r="148" spans="1:36" ht="11.25">
      <c r="A148" s="4"/>
      <c r="AJ148" s="4"/>
    </row>
    <row r="149" spans="1:36" ht="11.25">
      <c r="A149" s="4"/>
      <c r="AJ149" s="4"/>
    </row>
    <row r="150" spans="1:36" ht="11.25">
      <c r="A150" s="4"/>
      <c r="AJ150" s="4"/>
    </row>
    <row r="151" spans="1:36" ht="11.25">
      <c r="A151" s="4"/>
      <c r="AJ151" s="4"/>
    </row>
    <row r="152" spans="1:36" ht="11.25">
      <c r="A152" s="4"/>
      <c r="AJ152" s="4"/>
    </row>
    <row r="153" spans="1:36" ht="11.25">
      <c r="A153" s="4"/>
      <c r="AJ153" s="4"/>
    </row>
    <row r="154" spans="1:36" s="6" customFormat="1" ht="11.25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  <c r="AA154" s="4"/>
      <c r="AB154" s="4"/>
      <c r="AC154" s="4"/>
      <c r="AD154" s="4"/>
      <c r="AE154" s="4"/>
      <c r="AF154" s="4"/>
      <c r="AG154" s="4"/>
      <c r="AH154" s="4"/>
      <c r="AI154" s="4"/>
      <c r="AJ154" s="4"/>
    </row>
    <row r="155" spans="1:36" ht="11.25">
      <c r="A155" s="4"/>
      <c r="AJ155" s="4"/>
    </row>
    <row r="156" spans="1:36" ht="11.25">
      <c r="A156" s="4"/>
      <c r="AJ156" s="4"/>
    </row>
    <row r="157" spans="1:36" ht="11.25">
      <c r="A157" s="4"/>
      <c r="AJ157" s="4"/>
    </row>
    <row r="158" spans="1:36" ht="11.25">
      <c r="A158" s="4"/>
      <c r="AJ158" s="4"/>
    </row>
    <row r="159" spans="1:36" ht="11.25">
      <c r="A159" s="4"/>
      <c r="AJ159" s="4"/>
    </row>
    <row r="160" spans="1:36" ht="11.25">
      <c r="A160" s="4"/>
      <c r="AJ160" s="4"/>
    </row>
    <row r="161" spans="1:36" ht="18.75">
      <c r="A161" s="4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  <c r="Z161" s="5"/>
      <c r="AA161" s="5"/>
      <c r="AB161" s="5"/>
      <c r="AC161" s="5"/>
      <c r="AD161" s="5"/>
      <c r="AE161" s="5"/>
      <c r="AF161" s="5"/>
      <c r="AG161" s="5"/>
      <c r="AH161" s="5"/>
      <c r="AI161" s="5"/>
      <c r="AJ161" s="4"/>
    </row>
    <row r="162" spans="1:36" ht="18.75">
      <c r="A162" s="5"/>
      <c r="B162" s="5"/>
      <c r="C162" s="5"/>
      <c r="D162" s="5"/>
      <c r="E162" s="5"/>
      <c r="F162" s="5"/>
      <c r="G162" s="5"/>
      <c r="H162" s="5"/>
      <c r="I162" s="5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  <c r="AA162" s="3"/>
      <c r="AB162" s="3"/>
      <c r="AC162" s="3"/>
      <c r="AD162" s="3"/>
      <c r="AE162" s="3"/>
      <c r="AF162" s="3"/>
      <c r="AG162" s="3"/>
      <c r="AH162" s="3"/>
      <c r="AI162" s="3"/>
      <c r="AJ162" s="5"/>
    </row>
    <row r="163" spans="1:36" ht="12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  <c r="AA163" s="3"/>
      <c r="AB163" s="3"/>
      <c r="AC163" s="3"/>
      <c r="AD163" s="3"/>
      <c r="AE163" s="3"/>
      <c r="AF163" s="3"/>
      <c r="AG163" s="3"/>
      <c r="AH163" s="3"/>
      <c r="AI163" s="3"/>
      <c r="AJ163" s="3"/>
    </row>
    <row r="164" spans="1:36" ht="12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  <c r="AA164" s="3"/>
      <c r="AB164" s="3"/>
      <c r="AC164" s="3"/>
      <c r="AD164" s="3"/>
      <c r="AE164" s="3"/>
      <c r="AF164" s="3"/>
      <c r="AG164" s="3"/>
      <c r="AH164" s="3"/>
      <c r="AI164" s="3"/>
      <c r="AJ164" s="3"/>
    </row>
    <row r="165" spans="1:36" ht="12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  <c r="AA165" s="3"/>
      <c r="AB165" s="3"/>
      <c r="AC165" s="3"/>
      <c r="AD165" s="3"/>
      <c r="AE165" s="3"/>
      <c r="AF165" s="3"/>
      <c r="AG165" s="3"/>
      <c r="AH165" s="3"/>
      <c r="AI165" s="3"/>
      <c r="AJ165" s="3"/>
    </row>
    <row r="166" spans="1:36" ht="12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  <c r="AA166" s="3"/>
      <c r="AB166" s="3"/>
      <c r="AC166" s="3"/>
      <c r="AD166" s="3"/>
      <c r="AE166" s="3"/>
      <c r="AF166" s="3"/>
      <c r="AG166" s="3"/>
      <c r="AH166" s="3"/>
      <c r="AI166" s="3"/>
      <c r="AJ166" s="3"/>
    </row>
    <row r="167" spans="1:36" ht="12">
      <c r="A167" s="3"/>
      <c r="B167" s="3"/>
      <c r="C167" s="3"/>
      <c r="D167" s="3"/>
      <c r="E167" s="3"/>
      <c r="F167" s="3"/>
      <c r="G167" s="3"/>
      <c r="H167" s="3"/>
      <c r="I167" s="3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  <c r="AA167" s="6"/>
      <c r="AB167" s="6"/>
      <c r="AC167" s="6"/>
      <c r="AD167" s="6"/>
      <c r="AE167" s="6"/>
      <c r="AF167" s="6"/>
      <c r="AG167" s="6"/>
      <c r="AH167" s="6"/>
      <c r="AI167" s="6"/>
      <c r="AJ167" s="3"/>
    </row>
    <row r="168" spans="1:36" s="6" customFormat="1" ht="11.25"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  <c r="AA168" s="4"/>
      <c r="AB168" s="4"/>
      <c r="AC168" s="4"/>
      <c r="AD168" s="4"/>
      <c r="AE168" s="4"/>
      <c r="AF168" s="4"/>
      <c r="AG168" s="4"/>
      <c r="AH168" s="4"/>
      <c r="AI168" s="4"/>
    </row>
    <row r="169" spans="1:36" ht="11.25">
      <c r="A169" s="4"/>
      <c r="AJ169" s="4"/>
    </row>
    <row r="170" spans="1:36" ht="11.25">
      <c r="A170" s="4"/>
      <c r="AJ170" s="4"/>
    </row>
    <row r="171" spans="1:36" ht="11.25">
      <c r="A171" s="4"/>
      <c r="AJ171" s="4"/>
    </row>
    <row r="172" spans="1:36" ht="11.25">
      <c r="A172" s="4"/>
      <c r="AJ172" s="4"/>
    </row>
    <row r="173" spans="1:36" ht="11.25">
      <c r="A173" s="4"/>
      <c r="AJ173" s="4"/>
    </row>
    <row r="174" spans="1:36" ht="11.25">
      <c r="A174" s="4"/>
      <c r="AJ174" s="4"/>
    </row>
    <row r="175" spans="1:36" ht="11.25">
      <c r="A175" s="4"/>
      <c r="AJ175" s="4"/>
    </row>
    <row r="176" spans="1:36" ht="11.25">
      <c r="A176" s="4"/>
      <c r="AJ176" s="4"/>
    </row>
    <row r="177" spans="1:36" ht="11.25">
      <c r="A177" s="4"/>
      <c r="AJ177" s="4"/>
    </row>
    <row r="178" spans="1:36" ht="11.25">
      <c r="A178" s="4"/>
      <c r="AJ178" s="4"/>
    </row>
    <row r="179" spans="1:36" ht="11.25">
      <c r="A179" s="4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  <c r="AA179" s="6"/>
      <c r="AB179" s="6"/>
      <c r="AC179" s="6"/>
      <c r="AD179" s="6"/>
      <c r="AE179" s="6"/>
      <c r="AF179" s="6"/>
      <c r="AG179" s="6"/>
      <c r="AH179" s="6"/>
      <c r="AI179" s="6"/>
      <c r="AJ179" s="4"/>
    </row>
    <row r="180" spans="1:36" ht="11.25">
      <c r="A180" s="6"/>
      <c r="B180" s="6"/>
      <c r="C180" s="6"/>
      <c r="D180" s="6"/>
      <c r="E180" s="6"/>
      <c r="F180" s="6"/>
      <c r="G180" s="6"/>
      <c r="H180" s="6"/>
      <c r="I180" s="6"/>
      <c r="AJ180" s="6"/>
    </row>
    <row r="181" spans="1:36" ht="11.25">
      <c r="A181" s="4"/>
      <c r="AJ181" s="4"/>
    </row>
    <row r="182" spans="1:36" ht="11.25">
      <c r="A182" s="4"/>
      <c r="AJ182" s="4"/>
    </row>
    <row r="183" spans="1:36" s="5" customFormat="1" ht="18.75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  <c r="AA183" s="4"/>
      <c r="AB183" s="4"/>
      <c r="AC183" s="4"/>
      <c r="AD183" s="4"/>
      <c r="AE183" s="4"/>
      <c r="AF183" s="4"/>
      <c r="AG183" s="4"/>
      <c r="AH183" s="4"/>
      <c r="AI183" s="4"/>
      <c r="AJ183" s="4"/>
    </row>
    <row r="184" spans="1:36" s="3" customFormat="1" ht="12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  <c r="AA184" s="4"/>
      <c r="AB184" s="4"/>
      <c r="AC184" s="4"/>
      <c r="AD184" s="4"/>
      <c r="AE184" s="4"/>
      <c r="AF184" s="4"/>
      <c r="AG184" s="4"/>
      <c r="AH184" s="4"/>
      <c r="AI184" s="4"/>
      <c r="AJ184" s="4"/>
    </row>
    <row r="185" spans="1:36" s="3" customFormat="1" ht="12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  <c r="AA185" s="4"/>
      <c r="AB185" s="4"/>
      <c r="AC185" s="4"/>
      <c r="AD185" s="4"/>
      <c r="AE185" s="4"/>
      <c r="AF185" s="4"/>
      <c r="AG185" s="4"/>
      <c r="AH185" s="4"/>
      <c r="AI185" s="4"/>
      <c r="AJ185" s="4"/>
    </row>
    <row r="186" spans="1:36" s="3" customFormat="1" ht="12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  <c r="AA186" s="4"/>
      <c r="AB186" s="4"/>
      <c r="AC186" s="4"/>
      <c r="AD186" s="4"/>
      <c r="AE186" s="4"/>
      <c r="AF186" s="4"/>
      <c r="AG186" s="4"/>
      <c r="AH186" s="4"/>
      <c r="AI186" s="4"/>
      <c r="AJ186" s="4"/>
    </row>
    <row r="187" spans="1:36" s="3" customFormat="1" ht="12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  <c r="AA187" s="4"/>
      <c r="AB187" s="4"/>
      <c r="AC187" s="4"/>
      <c r="AD187" s="4"/>
      <c r="AE187" s="4"/>
      <c r="AF187" s="4"/>
      <c r="AG187" s="4"/>
      <c r="AH187" s="4"/>
      <c r="AI187" s="4"/>
      <c r="AJ187" s="4"/>
    </row>
    <row r="188" spans="1:36" s="3" customFormat="1" ht="12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  <c r="AA188" s="4"/>
      <c r="AB188" s="4"/>
      <c r="AC188" s="4"/>
      <c r="AD188" s="4"/>
      <c r="AE188" s="4"/>
      <c r="AF188" s="4"/>
      <c r="AG188" s="4"/>
      <c r="AH188" s="4"/>
      <c r="AI188" s="4"/>
      <c r="AJ188" s="4"/>
    </row>
    <row r="189" spans="1:36" s="6" customFormat="1" ht="11.25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  <c r="AA189" s="4"/>
      <c r="AB189" s="4"/>
      <c r="AC189" s="4"/>
      <c r="AD189" s="4"/>
      <c r="AE189" s="4"/>
      <c r="AF189" s="4"/>
      <c r="AG189" s="4"/>
      <c r="AH189" s="4"/>
      <c r="AI189" s="4"/>
      <c r="AJ189" s="4"/>
    </row>
    <row r="190" spans="1:36" ht="11.25">
      <c r="A190" s="4"/>
      <c r="AJ190" s="4"/>
    </row>
    <row r="191" spans="1:36" ht="11.25">
      <c r="A191" s="4"/>
      <c r="AJ191" s="4"/>
    </row>
    <row r="192" spans="1:36" ht="11.25">
      <c r="A192" s="4"/>
      <c r="AJ192" s="4"/>
    </row>
    <row r="193" spans="1:36" ht="11.25">
      <c r="A193" s="4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  <c r="AA193" s="6"/>
      <c r="AB193" s="6"/>
      <c r="AC193" s="6"/>
      <c r="AD193" s="6"/>
      <c r="AE193" s="6"/>
      <c r="AF193" s="6"/>
      <c r="AG193" s="6"/>
      <c r="AH193" s="6"/>
      <c r="AI193" s="6"/>
      <c r="AJ193" s="4"/>
    </row>
    <row r="194" spans="1:36" ht="11.25">
      <c r="A194" s="6"/>
      <c r="B194" s="6"/>
      <c r="C194" s="6"/>
      <c r="D194" s="6"/>
      <c r="E194" s="6"/>
      <c r="F194" s="6"/>
      <c r="G194" s="6"/>
      <c r="H194" s="6"/>
      <c r="I194" s="6"/>
      <c r="AJ194" s="6"/>
    </row>
    <row r="195" spans="1:36" ht="11.25">
      <c r="A195" s="4"/>
      <c r="AJ195" s="4"/>
    </row>
    <row r="196" spans="1:36" ht="11.25">
      <c r="A196" s="4"/>
      <c r="AJ196" s="4"/>
    </row>
    <row r="197" spans="1:36" ht="11.25">
      <c r="A197" s="4"/>
      <c r="AJ197" s="4"/>
    </row>
    <row r="198" spans="1:36" ht="11.25">
      <c r="A198" s="4"/>
      <c r="AJ198" s="4"/>
    </row>
    <row r="199" spans="1:36" ht="11.25">
      <c r="A199" s="4"/>
      <c r="AJ199" s="4"/>
    </row>
    <row r="200" spans="1:36" ht="11.25">
      <c r="A200" s="4"/>
      <c r="AJ200" s="4"/>
    </row>
    <row r="201" spans="1:36" s="6" customFormat="1" ht="11.25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  <c r="AA201" s="4"/>
      <c r="AB201" s="4"/>
      <c r="AC201" s="4"/>
      <c r="AD201" s="4"/>
      <c r="AE201" s="4"/>
      <c r="AF201" s="4"/>
      <c r="AG201" s="4"/>
      <c r="AH201" s="4"/>
      <c r="AI201" s="4"/>
      <c r="AJ201" s="4"/>
    </row>
    <row r="202" spans="1:36" ht="11.25">
      <c r="A202" s="4"/>
      <c r="AJ202" s="4"/>
    </row>
    <row r="203" spans="1:36" ht="11.25">
      <c r="A203" s="4"/>
      <c r="AJ203" s="4"/>
    </row>
    <row r="204" spans="1:36" ht="11.25">
      <c r="AJ204" s="2"/>
    </row>
    <row r="205" spans="1:36" ht="11.25">
      <c r="AJ205" s="2"/>
    </row>
    <row r="215" spans="1:36" s="6" customFormat="1">
      <c r="A215" s="1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  <c r="AA215" s="4"/>
      <c r="AB215" s="4"/>
      <c r="AC215" s="4"/>
      <c r="AD215" s="4"/>
      <c r="AE215" s="4"/>
      <c r="AF215" s="4"/>
      <c r="AG215" s="4"/>
      <c r="AH215" s="4"/>
      <c r="AI215" s="4"/>
      <c r="AJ215" s="7"/>
    </row>
  </sheetData>
  <mergeCells count="20">
    <mergeCell ref="R1:AJ1"/>
    <mergeCell ref="B3:C6"/>
    <mergeCell ref="D3:E6"/>
    <mergeCell ref="F3:G6"/>
    <mergeCell ref="H3:I6"/>
    <mergeCell ref="J3:K6"/>
    <mergeCell ref="L3:M6"/>
    <mergeCell ref="N3:O6"/>
    <mergeCell ref="T3:U6"/>
    <mergeCell ref="V3:W6"/>
    <mergeCell ref="AJ3:AJ6"/>
    <mergeCell ref="A3:A6"/>
    <mergeCell ref="P3:Q6"/>
    <mergeCell ref="R3:S6"/>
    <mergeCell ref="AF3:AG6"/>
    <mergeCell ref="AH3:AI6"/>
    <mergeCell ref="X3:Y6"/>
    <mergeCell ref="Z3:AA6"/>
    <mergeCell ref="AB3:AC6"/>
    <mergeCell ref="AD3:AE6"/>
  </mergeCells>
  <phoneticPr fontId="32" type="noConversion"/>
  <pageMargins left="0.39370078740157483" right="0.39370078740157483" top="0.78740157480314965" bottom="0.78740157480314965" header="0" footer="0"/>
  <pageSetup paperSize="202" scale="95" firstPageNumber="0" pageOrder="overThenDown" orientation="portrait" useFirstPageNumber="1" horizontalDpi="2400" verticalDpi="2400" r:id="rId1"/>
  <headerFooter scaleWithDoc="0" alignWithMargins="0"/>
  <colBreaks count="1" manualBreakCount="1">
    <brk id="17" max="1048575" man="1"/>
  </col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36"/>
  <sheetViews>
    <sheetView view="pageBreakPreview" zoomScaleNormal="100" zoomScaleSheetLayoutView="100" workbookViewId="0">
      <selection activeCell="G3" sqref="G3"/>
    </sheetView>
  </sheetViews>
  <sheetFormatPr defaultRowHeight="14.25"/>
  <cols>
    <col min="1" max="1" width="10.625" style="198" customWidth="1"/>
    <col min="2" max="2" width="7.625" style="198" customWidth="1"/>
    <col min="3" max="4" width="6.875" style="198" bestFit="1" customWidth="1"/>
    <col min="5" max="5" width="7.625" style="198" customWidth="1"/>
    <col min="6" max="6" width="6.875" style="198" customWidth="1"/>
    <col min="7" max="7" width="6.875" style="198" bestFit="1" customWidth="1"/>
    <col min="8" max="8" width="7.625" style="198" customWidth="1"/>
    <col min="9" max="10" width="5.625" style="198" customWidth="1"/>
    <col min="11" max="11" width="7.625" style="198" customWidth="1"/>
    <col min="12" max="13" width="5.625" style="198" customWidth="1"/>
    <col min="14" max="14" width="0.75" style="531" customWidth="1"/>
    <col min="15" max="15" width="6.625" style="198" customWidth="1"/>
    <col min="16" max="17" width="5.625" style="198" customWidth="1"/>
    <col min="18" max="18" width="6.625" style="198" customWidth="1"/>
    <col min="19" max="20" width="5.625" style="198" customWidth="1"/>
    <col min="21" max="21" width="6.625" style="198" customWidth="1"/>
    <col min="22" max="23" width="5.625" style="198" customWidth="1"/>
    <col min="24" max="24" width="6.625" style="531" customWidth="1"/>
    <col min="25" max="26" width="5.625" style="531" customWidth="1"/>
    <col min="27" max="27" width="6.625" style="198" customWidth="1"/>
    <col min="28" max="28" width="5.625" style="198" customWidth="1"/>
    <col min="29" max="29" width="5.625" style="531" customWidth="1"/>
    <col min="30" max="31" width="8.625" style="198" customWidth="1"/>
    <col min="32" max="32" width="7.625" style="531" customWidth="1"/>
    <col min="33" max="34" width="5.625" style="198" customWidth="1"/>
    <col min="35" max="35" width="7.625" style="531" customWidth="1"/>
    <col min="36" max="37" width="5.625" style="198" customWidth="1"/>
    <col min="38" max="38" width="7.625" style="531" customWidth="1"/>
    <col min="39" max="40" width="5.625" style="198" customWidth="1"/>
    <col min="41" max="41" width="7.625" style="531" customWidth="1"/>
    <col min="42" max="43" width="5.625" style="198" customWidth="1"/>
    <col min="44" max="44" width="3.625" style="531" customWidth="1"/>
    <col min="45" max="45" width="6.625" style="531" customWidth="1"/>
    <col min="46" max="47" width="5.625" style="198" customWidth="1"/>
    <col min="48" max="48" width="6.625" style="531" customWidth="1"/>
    <col min="49" max="50" width="5.625" style="198" customWidth="1"/>
    <col min="51" max="51" width="6.625" style="531" customWidth="1"/>
    <col min="52" max="53" width="5.625" style="198" customWidth="1"/>
    <col min="54" max="54" width="6.625" style="531" customWidth="1"/>
    <col min="55" max="56" width="5.625" style="198" customWidth="1"/>
    <col min="57" max="57" width="6.625" style="531" customWidth="1"/>
    <col min="58" max="59" width="5.625" style="198" customWidth="1"/>
    <col min="60" max="60" width="9.625" style="531" customWidth="1"/>
    <col min="61" max="16384" width="9" style="111"/>
  </cols>
  <sheetData>
    <row r="1" spans="1:60" ht="18.75">
      <c r="A1" s="463"/>
      <c r="B1" s="585"/>
      <c r="C1" s="463"/>
      <c r="D1" s="463"/>
      <c r="E1" s="463"/>
      <c r="F1" s="463"/>
      <c r="G1" s="463"/>
      <c r="H1" s="463"/>
      <c r="I1" s="463"/>
      <c r="J1" s="463"/>
      <c r="K1" s="533"/>
      <c r="L1" s="533"/>
      <c r="M1" s="533"/>
      <c r="N1" s="586"/>
      <c r="O1" s="533"/>
      <c r="P1" s="533"/>
      <c r="Q1" s="533"/>
      <c r="R1" s="533"/>
      <c r="S1" s="533"/>
      <c r="T1" s="533"/>
      <c r="U1" s="533"/>
      <c r="V1" s="533"/>
      <c r="W1" s="533"/>
      <c r="X1" s="536"/>
      <c r="Y1" s="536"/>
      <c r="Z1" s="536"/>
      <c r="AA1" s="533"/>
      <c r="AB1" s="533"/>
      <c r="AC1" s="536"/>
      <c r="AD1" s="533"/>
      <c r="AE1" s="533"/>
      <c r="AF1" s="536"/>
      <c r="AG1" s="533"/>
      <c r="AH1" s="533"/>
      <c r="AI1" s="536"/>
      <c r="AJ1" s="533"/>
      <c r="AK1" s="533"/>
      <c r="AL1" s="536"/>
      <c r="AM1" s="533"/>
      <c r="AN1" s="533"/>
      <c r="AO1" s="536"/>
      <c r="AP1" s="533"/>
      <c r="AQ1" s="533"/>
      <c r="AR1" s="586"/>
      <c r="AS1" s="536"/>
      <c r="AT1" s="533"/>
      <c r="AU1" s="533"/>
      <c r="AV1" s="536"/>
      <c r="AW1" s="533"/>
      <c r="AX1" s="533"/>
      <c r="AY1" s="536"/>
      <c r="AZ1" s="533"/>
      <c r="BA1" s="533"/>
      <c r="BB1" s="536"/>
      <c r="BC1" s="533"/>
      <c r="BD1" s="533"/>
      <c r="BE1" s="536"/>
      <c r="BF1" s="533"/>
      <c r="BG1" s="533"/>
      <c r="BH1" s="536"/>
    </row>
    <row r="2" spans="1:60" ht="18.75">
      <c r="F2" s="463" t="s">
        <v>368</v>
      </c>
      <c r="I2" s="535"/>
      <c r="J2" s="463"/>
      <c r="K2" s="463"/>
      <c r="L2" s="463"/>
      <c r="M2" s="533"/>
      <c r="N2" s="586"/>
      <c r="O2" s="908" t="s">
        <v>485</v>
      </c>
      <c r="P2" s="908"/>
      <c r="Q2" s="908"/>
      <c r="R2" s="908"/>
      <c r="S2" s="908"/>
      <c r="T2" s="908"/>
      <c r="U2" s="908"/>
      <c r="V2" s="908"/>
      <c r="W2" s="908"/>
      <c r="X2" s="908"/>
      <c r="Y2" s="908"/>
      <c r="Z2" s="908"/>
      <c r="AA2" s="908"/>
      <c r="AB2" s="908"/>
      <c r="AC2" s="908"/>
      <c r="AD2" s="908"/>
      <c r="AE2" s="587"/>
      <c r="AF2" s="587"/>
      <c r="AG2" s="587"/>
      <c r="AJ2" s="463" t="s">
        <v>369</v>
      </c>
      <c r="AK2" s="587"/>
      <c r="AM2" s="587"/>
      <c r="AN2" s="587"/>
      <c r="AO2" s="587"/>
      <c r="AP2" s="587"/>
      <c r="AQ2" s="587"/>
      <c r="AR2" s="587"/>
      <c r="AS2" s="908" t="s">
        <v>485</v>
      </c>
      <c r="AT2" s="908"/>
      <c r="AU2" s="908"/>
      <c r="AV2" s="908"/>
      <c r="AW2" s="908"/>
      <c r="AX2" s="908"/>
      <c r="AY2" s="908"/>
      <c r="AZ2" s="908"/>
      <c r="BA2" s="908"/>
      <c r="BB2" s="908"/>
      <c r="BC2" s="908"/>
      <c r="BD2" s="908"/>
      <c r="BE2" s="908"/>
      <c r="BF2" s="908"/>
      <c r="BG2" s="908"/>
      <c r="BH2" s="908"/>
    </row>
    <row r="3" spans="1:60" ht="18.75">
      <c r="H3" s="463"/>
      <c r="I3" s="535"/>
      <c r="J3" s="463"/>
      <c r="K3" s="463"/>
      <c r="L3" s="463"/>
      <c r="M3" s="533"/>
      <c r="N3" s="586"/>
      <c r="O3" s="533"/>
      <c r="P3" s="533"/>
      <c r="Q3" s="588"/>
      <c r="R3" s="588"/>
      <c r="S3" s="589"/>
      <c r="T3" s="588"/>
      <c r="U3" s="588"/>
      <c r="V3" s="588"/>
      <c r="W3" s="588"/>
      <c r="X3" s="588"/>
      <c r="Y3" s="536"/>
      <c r="Z3" s="536"/>
      <c r="AA3" s="536"/>
      <c r="AB3" s="536"/>
      <c r="AC3" s="536"/>
      <c r="AD3" s="536"/>
      <c r="AE3" s="536"/>
      <c r="AF3" s="536"/>
      <c r="AG3" s="536"/>
      <c r="AH3" s="536"/>
      <c r="AI3" s="536"/>
      <c r="AJ3" s="536"/>
      <c r="AK3" s="536"/>
      <c r="AM3" s="589"/>
      <c r="AN3" s="589"/>
      <c r="AO3" s="589"/>
      <c r="AP3" s="589"/>
      <c r="AQ3" s="589"/>
      <c r="AR3" s="589"/>
      <c r="AS3" s="589"/>
      <c r="AT3" s="589"/>
      <c r="AU3" s="589"/>
      <c r="AV3" s="589"/>
      <c r="AW3" s="589"/>
      <c r="AX3" s="589"/>
      <c r="AY3" s="536"/>
      <c r="AZ3" s="536"/>
      <c r="BA3" s="536"/>
      <c r="BB3" s="536"/>
      <c r="BC3" s="536"/>
      <c r="BD3" s="536"/>
      <c r="BE3" s="536"/>
      <c r="BF3" s="536"/>
      <c r="BG3" s="536"/>
      <c r="BH3" s="536"/>
    </row>
    <row r="4" spans="1:60" s="107" customFormat="1" ht="12.75" thickBot="1">
      <c r="A4" s="537" t="s">
        <v>68</v>
      </c>
      <c r="B4" s="537"/>
      <c r="C4" s="537"/>
      <c r="D4" s="537"/>
      <c r="E4" s="537"/>
      <c r="F4" s="537"/>
      <c r="G4" s="537"/>
      <c r="H4" s="537"/>
      <c r="I4" s="537"/>
      <c r="J4" s="537"/>
      <c r="K4" s="537"/>
      <c r="L4" s="537"/>
      <c r="M4" s="537"/>
      <c r="N4" s="538"/>
      <c r="O4" s="537"/>
      <c r="P4" s="537"/>
      <c r="Q4" s="537"/>
      <c r="R4" s="537"/>
      <c r="S4" s="537"/>
      <c r="T4" s="537"/>
      <c r="U4" s="537"/>
      <c r="V4" s="537"/>
      <c r="W4" s="537"/>
      <c r="Z4" s="537"/>
      <c r="AA4" s="537"/>
      <c r="AB4" s="537"/>
      <c r="AC4" s="537"/>
      <c r="AD4" s="466" t="s">
        <v>236</v>
      </c>
      <c r="AE4" s="537" t="s">
        <v>68</v>
      </c>
      <c r="AF4" s="539"/>
      <c r="AG4" s="537"/>
      <c r="AH4" s="537"/>
      <c r="AI4" s="539"/>
      <c r="AJ4" s="537"/>
      <c r="AK4" s="537"/>
      <c r="AL4" s="539"/>
      <c r="AM4" s="537"/>
      <c r="AN4" s="537"/>
      <c r="AO4" s="539"/>
      <c r="AP4" s="537"/>
      <c r="AQ4" s="537"/>
      <c r="AR4" s="538"/>
      <c r="AS4" s="539"/>
      <c r="AT4" s="537"/>
      <c r="AU4" s="537"/>
      <c r="AV4" s="539"/>
      <c r="AW4" s="537"/>
      <c r="AX4" s="537"/>
      <c r="AY4" s="539"/>
      <c r="AZ4" s="537"/>
      <c r="BA4" s="537"/>
      <c r="BB4" s="539"/>
      <c r="BC4" s="537"/>
      <c r="BD4" s="537"/>
      <c r="BE4" s="539"/>
      <c r="BF4" s="537"/>
      <c r="BG4" s="537"/>
      <c r="BH4" s="466" t="s">
        <v>236</v>
      </c>
    </row>
    <row r="5" spans="1:60" s="112" customFormat="1" ht="18" customHeight="1" thickTop="1">
      <c r="A5" s="542"/>
      <c r="B5" s="543" t="s">
        <v>197</v>
      </c>
      <c r="C5" s="543"/>
      <c r="D5" s="543"/>
      <c r="E5" s="905" t="s">
        <v>198</v>
      </c>
      <c r="F5" s="906"/>
      <c r="G5" s="907"/>
      <c r="H5" s="905" t="s">
        <v>199</v>
      </c>
      <c r="I5" s="906"/>
      <c r="J5" s="907"/>
      <c r="K5" s="905" t="s">
        <v>200</v>
      </c>
      <c r="L5" s="906"/>
      <c r="M5" s="906"/>
      <c r="N5" s="544"/>
      <c r="O5" s="906" t="s">
        <v>201</v>
      </c>
      <c r="P5" s="906"/>
      <c r="Q5" s="907"/>
      <c r="R5" s="905" t="s">
        <v>202</v>
      </c>
      <c r="S5" s="906"/>
      <c r="T5" s="907"/>
      <c r="U5" s="905" t="s">
        <v>203</v>
      </c>
      <c r="V5" s="906"/>
      <c r="W5" s="907"/>
      <c r="X5" s="905" t="s">
        <v>205</v>
      </c>
      <c r="Y5" s="906"/>
      <c r="Z5" s="907"/>
      <c r="AA5" s="905" t="s">
        <v>237</v>
      </c>
      <c r="AB5" s="906"/>
      <c r="AC5" s="906"/>
      <c r="AD5" s="590"/>
      <c r="AE5" s="591"/>
      <c r="AF5" s="906" t="s">
        <v>261</v>
      </c>
      <c r="AG5" s="906"/>
      <c r="AH5" s="907"/>
      <c r="AI5" s="905" t="s">
        <v>207</v>
      </c>
      <c r="AJ5" s="906"/>
      <c r="AK5" s="907"/>
      <c r="AL5" s="905" t="s">
        <v>208</v>
      </c>
      <c r="AM5" s="906"/>
      <c r="AN5" s="907"/>
      <c r="AO5" s="905" t="s">
        <v>209</v>
      </c>
      <c r="AP5" s="906"/>
      <c r="AQ5" s="906"/>
      <c r="AR5" s="544"/>
      <c r="AS5" s="906" t="s">
        <v>210</v>
      </c>
      <c r="AT5" s="906"/>
      <c r="AU5" s="907"/>
      <c r="AV5" s="905" t="s">
        <v>211</v>
      </c>
      <c r="AW5" s="906"/>
      <c r="AX5" s="907"/>
      <c r="AY5" s="905" t="s">
        <v>212</v>
      </c>
      <c r="AZ5" s="906"/>
      <c r="BA5" s="907"/>
      <c r="BB5" s="905" t="s">
        <v>213</v>
      </c>
      <c r="BC5" s="906"/>
      <c r="BD5" s="907"/>
      <c r="BE5" s="905" t="s">
        <v>260</v>
      </c>
      <c r="BF5" s="906"/>
      <c r="BG5" s="907"/>
      <c r="BH5" s="592"/>
    </row>
    <row r="6" spans="1:60" s="112" customFormat="1" ht="18" customHeight="1">
      <c r="A6" s="544" t="s">
        <v>415</v>
      </c>
      <c r="B6" s="549"/>
      <c r="C6" s="550" t="s">
        <v>1</v>
      </c>
      <c r="D6" s="550" t="s">
        <v>238</v>
      </c>
      <c r="E6" s="542" t="s">
        <v>217</v>
      </c>
      <c r="F6" s="550" t="s">
        <v>1</v>
      </c>
      <c r="G6" s="550" t="s">
        <v>238</v>
      </c>
      <c r="H6" s="542"/>
      <c r="I6" s="550" t="s">
        <v>1</v>
      </c>
      <c r="J6" s="550" t="s">
        <v>238</v>
      </c>
      <c r="K6" s="551"/>
      <c r="L6" s="550" t="s">
        <v>1</v>
      </c>
      <c r="M6" s="552" t="s">
        <v>238</v>
      </c>
      <c r="N6" s="544"/>
      <c r="O6" s="542"/>
      <c r="P6" s="550" t="s">
        <v>1</v>
      </c>
      <c r="Q6" s="550" t="s">
        <v>238</v>
      </c>
      <c r="R6" s="542"/>
      <c r="S6" s="550" t="s">
        <v>1</v>
      </c>
      <c r="T6" s="550" t="s">
        <v>238</v>
      </c>
      <c r="U6" s="542"/>
      <c r="V6" s="550" t="s">
        <v>1</v>
      </c>
      <c r="W6" s="550" t="s">
        <v>238</v>
      </c>
      <c r="X6" s="551"/>
      <c r="Y6" s="550" t="s">
        <v>1</v>
      </c>
      <c r="Z6" s="550" t="s">
        <v>238</v>
      </c>
      <c r="AA6" s="551"/>
      <c r="AB6" s="550" t="s">
        <v>1</v>
      </c>
      <c r="AC6" s="552" t="s">
        <v>238</v>
      </c>
      <c r="AD6" s="553" t="s">
        <v>414</v>
      </c>
      <c r="AE6" s="542" t="s">
        <v>196</v>
      </c>
      <c r="AF6" s="542"/>
      <c r="AG6" s="550" t="s">
        <v>1</v>
      </c>
      <c r="AH6" s="550" t="s">
        <v>238</v>
      </c>
      <c r="AI6" s="542"/>
      <c r="AJ6" s="550" t="s">
        <v>1</v>
      </c>
      <c r="AK6" s="550" t="s">
        <v>238</v>
      </c>
      <c r="AL6" s="551"/>
      <c r="AM6" s="550" t="s">
        <v>1</v>
      </c>
      <c r="AN6" s="550" t="s">
        <v>238</v>
      </c>
      <c r="AO6" s="542"/>
      <c r="AP6" s="550" t="s">
        <v>1</v>
      </c>
      <c r="AQ6" s="552" t="s">
        <v>238</v>
      </c>
      <c r="AR6" s="544"/>
      <c r="AS6" s="542"/>
      <c r="AT6" s="550" t="s">
        <v>1</v>
      </c>
      <c r="AU6" s="550" t="s">
        <v>238</v>
      </c>
      <c r="AV6" s="542"/>
      <c r="AW6" s="550" t="s">
        <v>1</v>
      </c>
      <c r="AX6" s="550" t="s">
        <v>238</v>
      </c>
      <c r="AY6" s="551"/>
      <c r="AZ6" s="550" t="s">
        <v>1</v>
      </c>
      <c r="BA6" s="550" t="s">
        <v>238</v>
      </c>
      <c r="BB6" s="542"/>
      <c r="BC6" s="550" t="s">
        <v>1</v>
      </c>
      <c r="BD6" s="550" t="s">
        <v>238</v>
      </c>
      <c r="BE6" s="543"/>
      <c r="BF6" s="550" t="s">
        <v>1</v>
      </c>
      <c r="BG6" s="550" t="s">
        <v>238</v>
      </c>
      <c r="BH6" s="553" t="s">
        <v>414</v>
      </c>
    </row>
    <row r="7" spans="1:60" s="112" customFormat="1" ht="18" customHeight="1">
      <c r="A7" s="554"/>
      <c r="B7" s="555" t="s">
        <v>11</v>
      </c>
      <c r="C7" s="556" t="s">
        <v>4</v>
      </c>
      <c r="D7" s="554" t="s">
        <v>5</v>
      </c>
      <c r="E7" s="554" t="s">
        <v>219</v>
      </c>
      <c r="F7" s="556" t="s">
        <v>4</v>
      </c>
      <c r="G7" s="554" t="s">
        <v>5</v>
      </c>
      <c r="H7" s="554" t="s">
        <v>220</v>
      </c>
      <c r="I7" s="556" t="s">
        <v>4</v>
      </c>
      <c r="J7" s="554" t="s">
        <v>5</v>
      </c>
      <c r="K7" s="556" t="s">
        <v>239</v>
      </c>
      <c r="L7" s="556" t="s">
        <v>4</v>
      </c>
      <c r="M7" s="557" t="s">
        <v>5</v>
      </c>
      <c r="N7" s="544"/>
      <c r="O7" s="554" t="s">
        <v>240</v>
      </c>
      <c r="P7" s="556" t="s">
        <v>4</v>
      </c>
      <c r="Q7" s="554" t="s">
        <v>5</v>
      </c>
      <c r="R7" s="554" t="s">
        <v>241</v>
      </c>
      <c r="S7" s="556" t="s">
        <v>4</v>
      </c>
      <c r="T7" s="554" t="s">
        <v>5</v>
      </c>
      <c r="U7" s="554" t="s">
        <v>242</v>
      </c>
      <c r="V7" s="556" t="s">
        <v>4</v>
      </c>
      <c r="W7" s="554" t="s">
        <v>5</v>
      </c>
      <c r="X7" s="557" t="s">
        <v>243</v>
      </c>
      <c r="Y7" s="556" t="s">
        <v>4</v>
      </c>
      <c r="Z7" s="554" t="s">
        <v>5</v>
      </c>
      <c r="AA7" s="556" t="s">
        <v>244</v>
      </c>
      <c r="AB7" s="556" t="s">
        <v>4</v>
      </c>
      <c r="AC7" s="557" t="s">
        <v>5</v>
      </c>
      <c r="AD7" s="555"/>
      <c r="AE7" s="554"/>
      <c r="AF7" s="554" t="s">
        <v>259</v>
      </c>
      <c r="AG7" s="556" t="s">
        <v>4</v>
      </c>
      <c r="AH7" s="554" t="s">
        <v>5</v>
      </c>
      <c r="AI7" s="554" t="s">
        <v>245</v>
      </c>
      <c r="AJ7" s="556" t="s">
        <v>4</v>
      </c>
      <c r="AK7" s="554" t="s">
        <v>5</v>
      </c>
      <c r="AL7" s="556" t="s">
        <v>229</v>
      </c>
      <c r="AM7" s="556" t="s">
        <v>4</v>
      </c>
      <c r="AN7" s="554" t="s">
        <v>5</v>
      </c>
      <c r="AO7" s="554" t="s">
        <v>246</v>
      </c>
      <c r="AP7" s="556" t="s">
        <v>4</v>
      </c>
      <c r="AQ7" s="557" t="s">
        <v>5</v>
      </c>
      <c r="AR7" s="544"/>
      <c r="AS7" s="554" t="s">
        <v>247</v>
      </c>
      <c r="AT7" s="556" t="s">
        <v>4</v>
      </c>
      <c r="AU7" s="554" t="s">
        <v>5</v>
      </c>
      <c r="AV7" s="554" t="s">
        <v>248</v>
      </c>
      <c r="AW7" s="556" t="s">
        <v>4</v>
      </c>
      <c r="AX7" s="554" t="s">
        <v>5</v>
      </c>
      <c r="AY7" s="558" t="s">
        <v>249</v>
      </c>
      <c r="AZ7" s="556" t="s">
        <v>4</v>
      </c>
      <c r="BA7" s="554" t="s">
        <v>5</v>
      </c>
      <c r="BB7" s="558" t="s">
        <v>250</v>
      </c>
      <c r="BC7" s="556" t="s">
        <v>4</v>
      </c>
      <c r="BD7" s="554" t="s">
        <v>5</v>
      </c>
      <c r="BE7" s="559" t="s">
        <v>251</v>
      </c>
      <c r="BF7" s="556" t="s">
        <v>4</v>
      </c>
      <c r="BG7" s="554" t="s">
        <v>5</v>
      </c>
      <c r="BH7" s="557"/>
    </row>
    <row r="8" spans="1:60" s="107" customFormat="1" ht="6" customHeight="1">
      <c r="A8" s="560"/>
      <c r="B8" s="561"/>
      <c r="C8" s="561"/>
      <c r="D8" s="561"/>
      <c r="E8" s="561"/>
      <c r="F8" s="561"/>
      <c r="G8" s="561"/>
      <c r="H8" s="562"/>
      <c r="I8" s="561"/>
      <c r="J8" s="561"/>
      <c r="K8" s="593"/>
      <c r="L8" s="561"/>
      <c r="M8" s="561"/>
      <c r="N8" s="563"/>
      <c r="O8" s="562"/>
      <c r="P8" s="561"/>
      <c r="Q8" s="561"/>
      <c r="R8" s="562"/>
      <c r="S8" s="561"/>
      <c r="T8" s="561"/>
      <c r="U8" s="594"/>
      <c r="V8" s="561"/>
      <c r="W8" s="561"/>
      <c r="X8" s="562"/>
      <c r="Y8" s="561"/>
      <c r="Z8" s="561"/>
      <c r="AA8" s="564"/>
      <c r="AB8" s="563"/>
      <c r="AC8" s="595"/>
      <c r="AD8" s="596"/>
      <c r="AE8" s="597"/>
      <c r="AF8" s="562"/>
      <c r="AG8" s="561"/>
      <c r="AH8" s="561"/>
      <c r="AI8" s="562"/>
      <c r="AJ8" s="561"/>
      <c r="AK8" s="561"/>
      <c r="AL8" s="562"/>
      <c r="AM8" s="561"/>
      <c r="AN8" s="561"/>
      <c r="AO8" s="562"/>
      <c r="AP8" s="561"/>
      <c r="AQ8" s="561"/>
      <c r="AR8" s="563"/>
      <c r="AS8" s="562"/>
      <c r="AT8" s="561"/>
      <c r="AU8" s="561"/>
      <c r="AV8" s="562"/>
      <c r="AW8" s="561"/>
      <c r="AX8" s="561"/>
      <c r="AY8" s="562"/>
      <c r="AZ8" s="561"/>
      <c r="BA8" s="561"/>
      <c r="BB8" s="562"/>
      <c r="BC8" s="561"/>
      <c r="BD8" s="561"/>
      <c r="BE8" s="598"/>
      <c r="BF8" s="563"/>
      <c r="BG8" s="595"/>
      <c r="BH8" s="599"/>
    </row>
    <row r="9" spans="1:60" s="191" customFormat="1" ht="39.950000000000003" customHeight="1">
      <c r="A9" s="566" t="s">
        <v>445</v>
      </c>
      <c r="B9" s="600">
        <v>16164</v>
      </c>
      <c r="C9" s="601">
        <v>8241</v>
      </c>
      <c r="D9" s="601">
        <v>7923</v>
      </c>
      <c r="E9" s="602">
        <v>12345</v>
      </c>
      <c r="F9" s="601">
        <v>6231</v>
      </c>
      <c r="G9" s="601">
        <v>6114</v>
      </c>
      <c r="H9" s="602">
        <v>1789</v>
      </c>
      <c r="I9" s="601">
        <v>907</v>
      </c>
      <c r="J9" s="601">
        <v>882</v>
      </c>
      <c r="K9" s="602">
        <v>75</v>
      </c>
      <c r="L9" s="601">
        <v>44</v>
      </c>
      <c r="M9" s="601">
        <v>31</v>
      </c>
      <c r="N9" s="568"/>
      <c r="O9" s="602">
        <v>57</v>
      </c>
      <c r="P9" s="601">
        <v>28</v>
      </c>
      <c r="Q9" s="601">
        <v>29</v>
      </c>
      <c r="R9" s="602">
        <v>318</v>
      </c>
      <c r="S9" s="601">
        <v>176</v>
      </c>
      <c r="T9" s="601">
        <v>142</v>
      </c>
      <c r="U9" s="602">
        <v>45</v>
      </c>
      <c r="V9" s="601">
        <v>24</v>
      </c>
      <c r="W9" s="601">
        <v>21</v>
      </c>
      <c r="X9" s="602">
        <v>94</v>
      </c>
      <c r="Y9" s="601">
        <v>53</v>
      </c>
      <c r="Z9" s="601">
        <v>41</v>
      </c>
      <c r="AA9" s="602">
        <v>43</v>
      </c>
      <c r="AB9" s="568">
        <v>19</v>
      </c>
      <c r="AC9" s="570">
        <v>24</v>
      </c>
      <c r="AD9" s="571" t="s">
        <v>446</v>
      </c>
      <c r="AE9" s="566" t="s">
        <v>446</v>
      </c>
      <c r="AF9" s="602">
        <v>81</v>
      </c>
      <c r="AG9" s="601">
        <v>43</v>
      </c>
      <c r="AH9" s="601">
        <v>38</v>
      </c>
      <c r="AI9" s="602">
        <v>356</v>
      </c>
      <c r="AJ9" s="601">
        <v>188</v>
      </c>
      <c r="AK9" s="601">
        <v>168</v>
      </c>
      <c r="AL9" s="602">
        <v>172</v>
      </c>
      <c r="AM9" s="601">
        <v>85</v>
      </c>
      <c r="AN9" s="601">
        <v>87</v>
      </c>
      <c r="AO9" s="602">
        <v>210</v>
      </c>
      <c r="AP9" s="601">
        <v>121</v>
      </c>
      <c r="AQ9" s="601">
        <v>89</v>
      </c>
      <c r="AR9" s="568"/>
      <c r="AS9" s="602">
        <v>92</v>
      </c>
      <c r="AT9" s="601">
        <v>56</v>
      </c>
      <c r="AU9" s="601">
        <v>36</v>
      </c>
      <c r="AV9" s="602">
        <v>117</v>
      </c>
      <c r="AW9" s="601">
        <v>72</v>
      </c>
      <c r="AX9" s="601">
        <v>45</v>
      </c>
      <c r="AY9" s="602">
        <v>138</v>
      </c>
      <c r="AZ9" s="601">
        <v>58</v>
      </c>
      <c r="BA9" s="601">
        <v>80</v>
      </c>
      <c r="BB9" s="602">
        <v>163</v>
      </c>
      <c r="BC9" s="601">
        <v>102</v>
      </c>
      <c r="BD9" s="601">
        <v>61</v>
      </c>
      <c r="BE9" s="602">
        <v>69</v>
      </c>
      <c r="BF9" s="568">
        <v>34</v>
      </c>
      <c r="BG9" s="570">
        <v>35</v>
      </c>
      <c r="BH9" s="571" t="s">
        <v>446</v>
      </c>
    </row>
    <row r="10" spans="1:60" s="191" customFormat="1" ht="39.950000000000003" customHeight="1">
      <c r="A10" s="566" t="s">
        <v>452</v>
      </c>
      <c r="B10" s="600">
        <v>15868</v>
      </c>
      <c r="C10" s="601">
        <v>7865</v>
      </c>
      <c r="D10" s="601">
        <v>8003</v>
      </c>
      <c r="E10" s="602">
        <v>12453</v>
      </c>
      <c r="F10" s="601">
        <v>6156</v>
      </c>
      <c r="G10" s="601">
        <v>6297</v>
      </c>
      <c r="H10" s="602">
        <v>1682</v>
      </c>
      <c r="I10" s="601">
        <v>802</v>
      </c>
      <c r="J10" s="601">
        <v>880</v>
      </c>
      <c r="K10" s="602">
        <v>74</v>
      </c>
      <c r="L10" s="601">
        <v>36</v>
      </c>
      <c r="M10" s="601">
        <v>38</v>
      </c>
      <c r="N10" s="568"/>
      <c r="O10" s="602">
        <v>64</v>
      </c>
      <c r="P10" s="601">
        <v>31</v>
      </c>
      <c r="Q10" s="601">
        <v>33</v>
      </c>
      <c r="R10" s="602">
        <v>258</v>
      </c>
      <c r="S10" s="601">
        <v>140</v>
      </c>
      <c r="T10" s="601">
        <v>118</v>
      </c>
      <c r="U10" s="602">
        <v>44</v>
      </c>
      <c r="V10" s="601">
        <v>22</v>
      </c>
      <c r="W10" s="601">
        <v>22</v>
      </c>
      <c r="X10" s="602">
        <v>104</v>
      </c>
      <c r="Y10" s="601">
        <v>67</v>
      </c>
      <c r="Z10" s="601">
        <v>37</v>
      </c>
      <c r="AA10" s="602">
        <v>28</v>
      </c>
      <c r="AB10" s="568">
        <v>14</v>
      </c>
      <c r="AC10" s="570">
        <v>14</v>
      </c>
      <c r="AD10" s="571" t="s">
        <v>452</v>
      </c>
      <c r="AE10" s="566" t="s">
        <v>452</v>
      </c>
      <c r="AF10" s="602">
        <v>45</v>
      </c>
      <c r="AG10" s="601">
        <v>20</v>
      </c>
      <c r="AH10" s="601">
        <v>25</v>
      </c>
      <c r="AI10" s="602">
        <v>204</v>
      </c>
      <c r="AJ10" s="601">
        <v>104</v>
      </c>
      <c r="AK10" s="601">
        <v>100</v>
      </c>
      <c r="AL10" s="602">
        <v>152</v>
      </c>
      <c r="AM10" s="601">
        <v>79</v>
      </c>
      <c r="AN10" s="601">
        <v>73</v>
      </c>
      <c r="AO10" s="602">
        <v>224</v>
      </c>
      <c r="AP10" s="601">
        <v>117</v>
      </c>
      <c r="AQ10" s="601">
        <v>107</v>
      </c>
      <c r="AR10" s="568"/>
      <c r="AS10" s="602">
        <v>111</v>
      </c>
      <c r="AT10" s="601">
        <v>53</v>
      </c>
      <c r="AU10" s="601">
        <v>58</v>
      </c>
      <c r="AV10" s="602">
        <v>124</v>
      </c>
      <c r="AW10" s="601">
        <v>67</v>
      </c>
      <c r="AX10" s="601">
        <v>57</v>
      </c>
      <c r="AY10" s="602">
        <v>106</v>
      </c>
      <c r="AZ10" s="601">
        <v>52</v>
      </c>
      <c r="BA10" s="601">
        <v>54</v>
      </c>
      <c r="BB10" s="602">
        <v>110</v>
      </c>
      <c r="BC10" s="601">
        <v>60</v>
      </c>
      <c r="BD10" s="601">
        <v>50</v>
      </c>
      <c r="BE10" s="602">
        <v>85</v>
      </c>
      <c r="BF10" s="568">
        <v>45</v>
      </c>
      <c r="BG10" s="570">
        <v>40</v>
      </c>
      <c r="BH10" s="571" t="s">
        <v>453</v>
      </c>
    </row>
    <row r="11" spans="1:60" s="191" customFormat="1" ht="39.950000000000003" customHeight="1">
      <c r="A11" s="566" t="s">
        <v>459</v>
      </c>
      <c r="B11" s="600">
        <v>14439</v>
      </c>
      <c r="C11" s="601">
        <v>7366</v>
      </c>
      <c r="D11" s="601">
        <v>7073</v>
      </c>
      <c r="E11" s="602">
        <v>11262</v>
      </c>
      <c r="F11" s="601">
        <v>5744</v>
      </c>
      <c r="G11" s="601">
        <v>5518</v>
      </c>
      <c r="H11" s="602">
        <v>1501</v>
      </c>
      <c r="I11" s="601">
        <v>742</v>
      </c>
      <c r="J11" s="601">
        <v>759</v>
      </c>
      <c r="K11" s="602">
        <v>97</v>
      </c>
      <c r="L11" s="601">
        <v>47</v>
      </c>
      <c r="M11" s="601">
        <v>50</v>
      </c>
      <c r="N11" s="568"/>
      <c r="O11" s="602">
        <v>51</v>
      </c>
      <c r="P11" s="601">
        <v>27</v>
      </c>
      <c r="Q11" s="601">
        <v>24</v>
      </c>
      <c r="R11" s="602">
        <v>293</v>
      </c>
      <c r="S11" s="601">
        <v>150</v>
      </c>
      <c r="T11" s="601">
        <v>143</v>
      </c>
      <c r="U11" s="602">
        <v>45</v>
      </c>
      <c r="V11" s="601">
        <v>24</v>
      </c>
      <c r="W11" s="601">
        <v>21</v>
      </c>
      <c r="X11" s="602">
        <v>89</v>
      </c>
      <c r="Y11" s="601">
        <v>44</v>
      </c>
      <c r="Z11" s="601">
        <v>45</v>
      </c>
      <c r="AA11" s="602">
        <v>23</v>
      </c>
      <c r="AB11" s="568">
        <v>11</v>
      </c>
      <c r="AC11" s="570">
        <v>12</v>
      </c>
      <c r="AD11" s="571" t="s">
        <v>462</v>
      </c>
      <c r="AE11" s="566" t="s">
        <v>459</v>
      </c>
      <c r="AF11" s="602">
        <v>13</v>
      </c>
      <c r="AG11" s="601">
        <v>7</v>
      </c>
      <c r="AH11" s="601">
        <v>6</v>
      </c>
      <c r="AI11" s="602">
        <v>262</v>
      </c>
      <c r="AJ11" s="601">
        <v>137</v>
      </c>
      <c r="AK11" s="601">
        <v>125</v>
      </c>
      <c r="AL11" s="602">
        <v>118</v>
      </c>
      <c r="AM11" s="601">
        <v>74</v>
      </c>
      <c r="AN11" s="601">
        <v>44</v>
      </c>
      <c r="AO11" s="602">
        <v>214</v>
      </c>
      <c r="AP11" s="601">
        <v>110</v>
      </c>
      <c r="AQ11" s="601">
        <v>104</v>
      </c>
      <c r="AR11" s="568"/>
      <c r="AS11" s="602">
        <v>98</v>
      </c>
      <c r="AT11" s="601">
        <v>47</v>
      </c>
      <c r="AU11" s="601">
        <v>51</v>
      </c>
      <c r="AV11" s="602">
        <v>120</v>
      </c>
      <c r="AW11" s="601">
        <v>60</v>
      </c>
      <c r="AX11" s="601">
        <v>60</v>
      </c>
      <c r="AY11" s="602">
        <v>106</v>
      </c>
      <c r="AZ11" s="601">
        <v>61</v>
      </c>
      <c r="BA11" s="601">
        <v>45</v>
      </c>
      <c r="BB11" s="602">
        <v>84</v>
      </c>
      <c r="BC11" s="601">
        <v>47</v>
      </c>
      <c r="BD11" s="601">
        <v>37</v>
      </c>
      <c r="BE11" s="602">
        <v>63</v>
      </c>
      <c r="BF11" s="568">
        <v>34</v>
      </c>
      <c r="BG11" s="570">
        <v>29</v>
      </c>
      <c r="BH11" s="571" t="s">
        <v>459</v>
      </c>
    </row>
    <row r="12" spans="1:60" s="123" customFormat="1" ht="39.950000000000003" customHeight="1">
      <c r="A12" s="566" t="s">
        <v>460</v>
      </c>
      <c r="B12" s="603">
        <v>13687</v>
      </c>
      <c r="C12" s="601">
        <v>6919</v>
      </c>
      <c r="D12" s="601">
        <v>6768</v>
      </c>
      <c r="E12" s="569">
        <v>10693</v>
      </c>
      <c r="F12" s="601">
        <v>5412</v>
      </c>
      <c r="G12" s="601">
        <v>5281</v>
      </c>
      <c r="H12" s="569">
        <v>1468</v>
      </c>
      <c r="I12" s="601">
        <v>726</v>
      </c>
      <c r="J12" s="601">
        <v>742</v>
      </c>
      <c r="K12" s="569">
        <v>57</v>
      </c>
      <c r="L12" s="601">
        <v>27</v>
      </c>
      <c r="M12" s="601">
        <v>30</v>
      </c>
      <c r="N12" s="568"/>
      <c r="O12" s="569">
        <v>55</v>
      </c>
      <c r="P12" s="601">
        <v>18</v>
      </c>
      <c r="Q12" s="601">
        <v>37</v>
      </c>
      <c r="R12" s="569">
        <v>287</v>
      </c>
      <c r="S12" s="601">
        <v>143</v>
      </c>
      <c r="T12" s="601">
        <v>144</v>
      </c>
      <c r="U12" s="569">
        <v>51</v>
      </c>
      <c r="V12" s="601">
        <v>30</v>
      </c>
      <c r="W12" s="601">
        <v>21</v>
      </c>
      <c r="X12" s="569">
        <v>77</v>
      </c>
      <c r="Y12" s="601">
        <v>37</v>
      </c>
      <c r="Z12" s="601">
        <v>40</v>
      </c>
      <c r="AA12" s="569">
        <v>12</v>
      </c>
      <c r="AB12" s="568">
        <v>3</v>
      </c>
      <c r="AC12" s="570">
        <v>9</v>
      </c>
      <c r="AD12" s="571" t="s">
        <v>460</v>
      </c>
      <c r="AE12" s="566" t="s">
        <v>461</v>
      </c>
      <c r="AF12" s="569">
        <v>28</v>
      </c>
      <c r="AG12" s="601">
        <v>16</v>
      </c>
      <c r="AH12" s="601">
        <v>12</v>
      </c>
      <c r="AI12" s="569">
        <v>207</v>
      </c>
      <c r="AJ12" s="601">
        <v>109</v>
      </c>
      <c r="AK12" s="601">
        <v>98</v>
      </c>
      <c r="AL12" s="569">
        <v>101</v>
      </c>
      <c r="AM12" s="601">
        <v>56</v>
      </c>
      <c r="AN12" s="601">
        <v>45</v>
      </c>
      <c r="AO12" s="569">
        <v>256</v>
      </c>
      <c r="AP12" s="601">
        <v>128</v>
      </c>
      <c r="AQ12" s="601">
        <v>128</v>
      </c>
      <c r="AR12" s="568"/>
      <c r="AS12" s="569">
        <v>77</v>
      </c>
      <c r="AT12" s="601">
        <v>44</v>
      </c>
      <c r="AU12" s="601">
        <v>33</v>
      </c>
      <c r="AV12" s="569">
        <v>88</v>
      </c>
      <c r="AW12" s="601">
        <v>50</v>
      </c>
      <c r="AX12" s="601">
        <v>38</v>
      </c>
      <c r="AY12" s="569">
        <v>85</v>
      </c>
      <c r="AZ12" s="601">
        <v>47</v>
      </c>
      <c r="BA12" s="601">
        <v>38</v>
      </c>
      <c r="BB12" s="569">
        <v>83</v>
      </c>
      <c r="BC12" s="601">
        <v>40</v>
      </c>
      <c r="BD12" s="601">
        <v>43</v>
      </c>
      <c r="BE12" s="569">
        <v>62</v>
      </c>
      <c r="BF12" s="568">
        <v>33</v>
      </c>
      <c r="BG12" s="570">
        <v>29</v>
      </c>
      <c r="BH12" s="571" t="s">
        <v>460</v>
      </c>
    </row>
    <row r="13" spans="1:60" s="123" customFormat="1" ht="39.950000000000003" customHeight="1">
      <c r="A13" s="566">
        <v>2019</v>
      </c>
      <c r="B13" s="603">
        <v>13044</v>
      </c>
      <c r="C13" s="601">
        <v>6616</v>
      </c>
      <c r="D13" s="601">
        <v>6428</v>
      </c>
      <c r="E13" s="569">
        <v>10149</v>
      </c>
      <c r="F13" s="601">
        <v>5152</v>
      </c>
      <c r="G13" s="601">
        <v>4997</v>
      </c>
      <c r="H13" s="569">
        <v>1439</v>
      </c>
      <c r="I13" s="601">
        <v>713</v>
      </c>
      <c r="J13" s="601">
        <v>726</v>
      </c>
      <c r="K13" s="569">
        <v>84</v>
      </c>
      <c r="L13" s="601">
        <v>48</v>
      </c>
      <c r="M13" s="601">
        <v>36</v>
      </c>
      <c r="N13" s="568"/>
      <c r="O13" s="569">
        <v>49</v>
      </c>
      <c r="P13" s="601">
        <v>24</v>
      </c>
      <c r="Q13" s="601">
        <v>25</v>
      </c>
      <c r="R13" s="569">
        <v>256</v>
      </c>
      <c r="S13" s="601">
        <v>125</v>
      </c>
      <c r="T13" s="601">
        <v>131</v>
      </c>
      <c r="U13" s="569">
        <v>33</v>
      </c>
      <c r="V13" s="601">
        <v>17</v>
      </c>
      <c r="W13" s="601">
        <v>16</v>
      </c>
      <c r="X13" s="569">
        <v>105</v>
      </c>
      <c r="Y13" s="601">
        <v>54</v>
      </c>
      <c r="Z13" s="601">
        <v>51</v>
      </c>
      <c r="AA13" s="569">
        <v>13</v>
      </c>
      <c r="AB13" s="568">
        <v>5</v>
      </c>
      <c r="AC13" s="570">
        <v>8</v>
      </c>
      <c r="AD13" s="571">
        <v>2019</v>
      </c>
      <c r="AE13" s="566">
        <v>2019</v>
      </c>
      <c r="AF13" s="569">
        <v>15</v>
      </c>
      <c r="AG13" s="601">
        <v>7</v>
      </c>
      <c r="AH13" s="601">
        <v>8</v>
      </c>
      <c r="AI13" s="569">
        <v>229</v>
      </c>
      <c r="AJ13" s="601">
        <v>123</v>
      </c>
      <c r="AK13" s="601">
        <v>106</v>
      </c>
      <c r="AL13" s="569">
        <v>111</v>
      </c>
      <c r="AM13" s="601">
        <v>55</v>
      </c>
      <c r="AN13" s="601">
        <v>56</v>
      </c>
      <c r="AO13" s="569">
        <v>183</v>
      </c>
      <c r="AP13" s="601">
        <v>89</v>
      </c>
      <c r="AQ13" s="601">
        <v>94</v>
      </c>
      <c r="AR13" s="568"/>
      <c r="AS13" s="569">
        <v>68</v>
      </c>
      <c r="AT13" s="601">
        <v>35</v>
      </c>
      <c r="AU13" s="601">
        <v>33</v>
      </c>
      <c r="AV13" s="569">
        <v>86</v>
      </c>
      <c r="AW13" s="601">
        <v>45</v>
      </c>
      <c r="AX13" s="601">
        <v>41</v>
      </c>
      <c r="AY13" s="569">
        <v>67</v>
      </c>
      <c r="AZ13" s="601">
        <v>39</v>
      </c>
      <c r="BA13" s="601">
        <v>28</v>
      </c>
      <c r="BB13" s="569">
        <v>94</v>
      </c>
      <c r="BC13" s="601">
        <v>48</v>
      </c>
      <c r="BD13" s="601">
        <v>46</v>
      </c>
      <c r="BE13" s="569">
        <v>63</v>
      </c>
      <c r="BF13" s="568">
        <v>37</v>
      </c>
      <c r="BG13" s="570">
        <v>26</v>
      </c>
      <c r="BH13" s="571">
        <v>2019</v>
      </c>
    </row>
    <row r="14" spans="1:60" s="123" customFormat="1" ht="39.950000000000003" customHeight="1">
      <c r="A14" s="793">
        <v>2020</v>
      </c>
      <c r="B14" s="798">
        <v>13385</v>
      </c>
      <c r="C14" s="799">
        <v>6842</v>
      </c>
      <c r="D14" s="799">
        <v>6543</v>
      </c>
      <c r="E14" s="796">
        <v>10826</v>
      </c>
      <c r="F14" s="799">
        <v>5477</v>
      </c>
      <c r="G14" s="799">
        <v>5349</v>
      </c>
      <c r="H14" s="796">
        <v>1320</v>
      </c>
      <c r="I14" s="799">
        <v>665</v>
      </c>
      <c r="J14" s="799">
        <v>655</v>
      </c>
      <c r="K14" s="796">
        <v>54</v>
      </c>
      <c r="L14" s="799">
        <v>26</v>
      </c>
      <c r="M14" s="799">
        <v>28</v>
      </c>
      <c r="N14" s="795"/>
      <c r="O14" s="796">
        <v>38</v>
      </c>
      <c r="P14" s="799">
        <v>20</v>
      </c>
      <c r="Q14" s="799">
        <v>18</v>
      </c>
      <c r="R14" s="796">
        <v>227</v>
      </c>
      <c r="S14" s="799">
        <v>125</v>
      </c>
      <c r="T14" s="799">
        <v>102</v>
      </c>
      <c r="U14" s="796">
        <v>23</v>
      </c>
      <c r="V14" s="799">
        <v>11</v>
      </c>
      <c r="W14" s="799">
        <v>12</v>
      </c>
      <c r="X14" s="796">
        <v>65</v>
      </c>
      <c r="Y14" s="799">
        <v>40</v>
      </c>
      <c r="Z14" s="799">
        <v>25</v>
      </c>
      <c r="AA14" s="796">
        <v>22</v>
      </c>
      <c r="AB14" s="795">
        <v>17</v>
      </c>
      <c r="AC14" s="800">
        <v>5</v>
      </c>
      <c r="AD14" s="801">
        <v>2020</v>
      </c>
      <c r="AE14" s="793">
        <v>2020</v>
      </c>
      <c r="AF14" s="796">
        <v>15</v>
      </c>
      <c r="AG14" s="799">
        <v>8</v>
      </c>
      <c r="AH14" s="799">
        <v>7</v>
      </c>
      <c r="AI14" s="796">
        <v>196</v>
      </c>
      <c r="AJ14" s="799">
        <v>118</v>
      </c>
      <c r="AK14" s="799">
        <v>78</v>
      </c>
      <c r="AL14" s="796">
        <v>122</v>
      </c>
      <c r="AM14" s="799">
        <v>70</v>
      </c>
      <c r="AN14" s="799">
        <v>52</v>
      </c>
      <c r="AO14" s="796">
        <v>166</v>
      </c>
      <c r="AP14" s="799">
        <v>93</v>
      </c>
      <c r="AQ14" s="799">
        <v>73</v>
      </c>
      <c r="AR14" s="795"/>
      <c r="AS14" s="796">
        <v>56</v>
      </c>
      <c r="AT14" s="799">
        <v>29</v>
      </c>
      <c r="AU14" s="799">
        <v>27</v>
      </c>
      <c r="AV14" s="796">
        <v>70</v>
      </c>
      <c r="AW14" s="799">
        <v>40</v>
      </c>
      <c r="AX14" s="799">
        <v>30</v>
      </c>
      <c r="AY14" s="796">
        <v>75</v>
      </c>
      <c r="AZ14" s="799">
        <v>42</v>
      </c>
      <c r="BA14" s="799">
        <v>33</v>
      </c>
      <c r="BB14" s="796">
        <v>75</v>
      </c>
      <c r="BC14" s="799">
        <v>44</v>
      </c>
      <c r="BD14" s="799">
        <v>31</v>
      </c>
      <c r="BE14" s="796">
        <v>35</v>
      </c>
      <c r="BF14" s="795">
        <v>17</v>
      </c>
      <c r="BG14" s="800">
        <v>18</v>
      </c>
      <c r="BH14" s="801">
        <v>2020</v>
      </c>
    </row>
    <row r="15" spans="1:60" s="98" customFormat="1" ht="7.5" customHeight="1">
      <c r="A15" s="144"/>
      <c r="B15" s="604"/>
      <c r="C15" s="604"/>
      <c r="D15" s="604"/>
      <c r="E15" s="604"/>
      <c r="F15" s="604"/>
      <c r="G15" s="604"/>
      <c r="H15" s="604"/>
      <c r="I15" s="604"/>
      <c r="J15" s="604"/>
      <c r="K15" s="604"/>
      <c r="L15" s="604"/>
      <c r="M15" s="604"/>
      <c r="N15" s="604"/>
      <c r="O15" s="604"/>
      <c r="P15" s="604"/>
      <c r="Q15" s="604"/>
      <c r="R15" s="604"/>
      <c r="S15" s="604"/>
      <c r="T15" s="604"/>
      <c r="U15" s="604"/>
      <c r="V15" s="604"/>
      <c r="W15" s="604"/>
      <c r="X15" s="604"/>
      <c r="Y15" s="604"/>
      <c r="Z15" s="604"/>
      <c r="AA15" s="604"/>
      <c r="AB15" s="604"/>
      <c r="AC15" s="605"/>
      <c r="AD15" s="150"/>
      <c r="AE15" s="144"/>
      <c r="AF15" s="604"/>
      <c r="AG15" s="604"/>
      <c r="AH15" s="604"/>
      <c r="AI15" s="604"/>
      <c r="AJ15" s="604"/>
      <c r="AK15" s="604"/>
      <c r="AL15" s="604"/>
      <c r="AM15" s="604"/>
      <c r="AN15" s="604"/>
      <c r="AO15" s="604"/>
      <c r="AP15" s="604"/>
      <c r="AQ15" s="604"/>
      <c r="AR15" s="604"/>
      <c r="AS15" s="604"/>
      <c r="AT15" s="604"/>
      <c r="AU15" s="604"/>
      <c r="AV15" s="604"/>
      <c r="AW15" s="604"/>
      <c r="AX15" s="604"/>
      <c r="AY15" s="604"/>
      <c r="AZ15" s="604"/>
      <c r="BA15" s="604"/>
      <c r="BB15" s="604"/>
      <c r="BC15" s="604"/>
      <c r="BD15" s="604"/>
      <c r="BE15" s="604"/>
      <c r="BF15" s="604"/>
      <c r="BG15" s="605"/>
      <c r="BH15" s="150"/>
    </row>
    <row r="16" spans="1:60" s="107" customFormat="1" ht="18" customHeight="1">
      <c r="A16" s="579" t="s">
        <v>523</v>
      </c>
      <c r="B16" s="563"/>
      <c r="C16" s="561"/>
      <c r="D16" s="561"/>
      <c r="E16" s="561"/>
      <c r="F16" s="561"/>
      <c r="G16" s="561"/>
      <c r="H16" s="561"/>
      <c r="I16" s="561"/>
      <c r="J16" s="561"/>
      <c r="K16" s="561"/>
      <c r="L16" s="561"/>
      <c r="M16" s="561"/>
      <c r="N16" s="563"/>
      <c r="O16" s="561"/>
      <c r="P16" s="561"/>
      <c r="Q16" s="561"/>
      <c r="R16" s="561"/>
      <c r="S16" s="561"/>
      <c r="T16" s="561"/>
      <c r="U16" s="561"/>
      <c r="V16" s="561"/>
      <c r="W16" s="561"/>
      <c r="X16" s="563"/>
      <c r="AD16" s="88" t="s">
        <v>410</v>
      </c>
      <c r="AE16" s="561" t="s">
        <v>413</v>
      </c>
      <c r="AF16" s="563"/>
      <c r="AG16" s="561"/>
      <c r="AH16" s="561"/>
      <c r="AI16" s="563"/>
      <c r="AJ16" s="561"/>
      <c r="AK16" s="561"/>
      <c r="AL16" s="563"/>
      <c r="AM16" s="561"/>
      <c r="AN16" s="561"/>
      <c r="AO16" s="563"/>
      <c r="AP16" s="561"/>
      <c r="AQ16" s="561"/>
      <c r="AR16" s="563"/>
      <c r="AS16" s="563"/>
      <c r="AT16" s="561"/>
      <c r="AU16" s="561"/>
      <c r="AV16" s="563"/>
      <c r="AW16" s="561"/>
      <c r="AX16" s="561"/>
      <c r="AY16" s="563"/>
      <c r="AZ16" s="561"/>
      <c r="BA16" s="561"/>
      <c r="BB16" s="563"/>
      <c r="BC16" s="561"/>
      <c r="BD16" s="561"/>
      <c r="BE16" s="563"/>
      <c r="BF16" s="561"/>
      <c r="BG16" s="561"/>
      <c r="BH16" s="88" t="s">
        <v>410</v>
      </c>
    </row>
    <row r="17" spans="1:60">
      <c r="A17" s="581"/>
      <c r="B17" s="581"/>
      <c r="C17" s="581"/>
      <c r="D17" s="581"/>
      <c r="E17" s="581"/>
      <c r="F17" s="581"/>
      <c r="G17" s="581"/>
      <c r="H17" s="581"/>
      <c r="I17" s="581"/>
      <c r="J17" s="581"/>
      <c r="K17" s="581"/>
      <c r="L17" s="581"/>
      <c r="M17" s="581"/>
      <c r="N17" s="582"/>
      <c r="O17" s="581"/>
      <c r="P17" s="581"/>
      <c r="Q17" s="581"/>
      <c r="R17" s="581"/>
      <c r="S17" s="581"/>
      <c r="T17" s="581"/>
      <c r="U17" s="581"/>
      <c r="V17" s="581"/>
      <c r="W17" s="581"/>
      <c r="X17" s="582"/>
      <c r="Y17" s="582"/>
      <c r="Z17" s="582"/>
      <c r="AA17" s="581"/>
      <c r="AB17" s="581"/>
      <c r="AC17" s="582"/>
      <c r="AD17" s="581"/>
      <c r="AE17" s="581"/>
      <c r="AF17" s="582"/>
      <c r="AG17" s="581"/>
      <c r="AH17" s="581"/>
      <c r="AI17" s="582"/>
      <c r="AJ17" s="581"/>
      <c r="AK17" s="581"/>
      <c r="AL17" s="582"/>
      <c r="AM17" s="581"/>
      <c r="AN17" s="581"/>
      <c r="AO17" s="582"/>
      <c r="AP17" s="581"/>
      <c r="AQ17" s="581"/>
      <c r="AR17" s="582"/>
      <c r="AS17" s="582"/>
      <c r="AT17" s="581"/>
      <c r="AU17" s="581"/>
      <c r="AV17" s="582"/>
      <c r="AW17" s="581"/>
      <c r="AX17" s="581"/>
      <c r="AY17" s="582"/>
      <c r="AZ17" s="581"/>
      <c r="BA17" s="581"/>
      <c r="BB17" s="582"/>
      <c r="BC17" s="581"/>
      <c r="BD17" s="581"/>
      <c r="BE17" s="582"/>
      <c r="BF17" s="581"/>
      <c r="BG17" s="581"/>
      <c r="BH17" s="582"/>
    </row>
    <row r="18" spans="1:60">
      <c r="A18" s="581"/>
      <c r="B18" s="581"/>
      <c r="C18" s="581"/>
      <c r="D18" s="581"/>
      <c r="E18" s="581"/>
      <c r="F18" s="581"/>
      <c r="G18" s="581"/>
      <c r="H18" s="581"/>
      <c r="I18" s="581"/>
      <c r="J18" s="581"/>
      <c r="K18" s="581"/>
      <c r="L18" s="581"/>
      <c r="M18" s="581"/>
      <c r="N18" s="582"/>
      <c r="O18" s="581"/>
      <c r="P18" s="581"/>
      <c r="Q18" s="581"/>
      <c r="R18" s="581"/>
      <c r="S18" s="581"/>
      <c r="T18" s="581"/>
      <c r="U18" s="581"/>
      <c r="V18" s="581"/>
      <c r="W18" s="581"/>
      <c r="X18" s="582"/>
      <c r="Y18" s="582"/>
      <c r="Z18" s="582"/>
      <c r="AA18" s="581"/>
      <c r="AB18" s="581"/>
      <c r="AC18" s="582"/>
      <c r="AD18" s="581"/>
      <c r="AE18" s="581"/>
      <c r="AF18" s="582"/>
      <c r="AG18" s="581"/>
      <c r="AH18" s="581"/>
      <c r="AI18" s="582"/>
      <c r="AJ18" s="581"/>
      <c r="AK18" s="581"/>
      <c r="AL18" s="582"/>
      <c r="AM18" s="581"/>
      <c r="AN18" s="581"/>
      <c r="AO18" s="582"/>
      <c r="AP18" s="581"/>
      <c r="AQ18" s="581"/>
      <c r="AR18" s="582"/>
      <c r="AS18" s="582"/>
      <c r="AT18" s="581"/>
      <c r="AU18" s="581"/>
      <c r="AV18" s="582"/>
      <c r="AW18" s="581"/>
      <c r="AX18" s="581"/>
      <c r="AY18" s="582"/>
      <c r="AZ18" s="581"/>
      <c r="BA18" s="581"/>
      <c r="BB18" s="582"/>
      <c r="BC18" s="581"/>
      <c r="BD18" s="581"/>
      <c r="BE18" s="582"/>
      <c r="BF18" s="581"/>
      <c r="BG18" s="581"/>
      <c r="BH18" s="582"/>
    </row>
    <row r="19" spans="1:60">
      <c r="A19" s="581"/>
      <c r="B19" s="581"/>
      <c r="C19" s="581"/>
      <c r="D19" s="581"/>
      <c r="E19" s="581"/>
      <c r="F19" s="581"/>
      <c r="G19" s="581"/>
      <c r="H19" s="581"/>
      <c r="I19" s="581"/>
      <c r="J19" s="581"/>
      <c r="K19" s="581"/>
      <c r="L19" s="581"/>
      <c r="M19" s="581"/>
      <c r="N19" s="582"/>
      <c r="O19" s="581"/>
      <c r="P19" s="581"/>
      <c r="Q19" s="581"/>
      <c r="R19" s="581"/>
      <c r="S19" s="581"/>
      <c r="T19" s="581"/>
      <c r="U19" s="581"/>
      <c r="V19" s="581"/>
      <c r="W19" s="581"/>
      <c r="X19" s="582"/>
      <c r="Y19" s="582"/>
      <c r="Z19" s="582"/>
      <c r="AA19" s="581"/>
      <c r="AB19" s="581"/>
      <c r="AC19" s="582"/>
      <c r="AD19" s="581"/>
      <c r="AE19" s="581"/>
      <c r="AF19" s="582"/>
      <c r="AG19" s="581"/>
      <c r="AH19" s="581"/>
      <c r="AI19" s="582"/>
      <c r="AJ19" s="581"/>
      <c r="AK19" s="581"/>
      <c r="AL19" s="582"/>
      <c r="AM19" s="581"/>
      <c r="AN19" s="581"/>
      <c r="AO19" s="582"/>
      <c r="AP19" s="581"/>
      <c r="AQ19" s="581"/>
      <c r="AR19" s="582"/>
      <c r="AS19" s="582"/>
      <c r="AT19" s="581"/>
      <c r="AU19" s="581"/>
      <c r="AV19" s="582"/>
      <c r="AW19" s="581"/>
      <c r="AX19" s="581"/>
      <c r="AY19" s="582"/>
      <c r="AZ19" s="581"/>
      <c r="BA19" s="581"/>
      <c r="BB19" s="582"/>
      <c r="BC19" s="581"/>
      <c r="BD19" s="581"/>
      <c r="BE19" s="582"/>
      <c r="BF19" s="581"/>
      <c r="BG19" s="581"/>
      <c r="BH19" s="582"/>
    </row>
    <row r="20" spans="1:60">
      <c r="A20" s="581"/>
      <c r="B20" s="581"/>
      <c r="C20" s="581"/>
      <c r="D20" s="581"/>
      <c r="E20" s="581"/>
      <c r="F20" s="581"/>
      <c r="G20" s="581"/>
      <c r="H20" s="581"/>
      <c r="I20" s="581"/>
      <c r="J20" s="581"/>
      <c r="K20" s="581"/>
      <c r="L20" s="581"/>
      <c r="M20" s="581"/>
      <c r="N20" s="582"/>
      <c r="O20" s="581"/>
      <c r="P20" s="581"/>
      <c r="Q20" s="581"/>
      <c r="R20" s="581"/>
      <c r="S20" s="581"/>
      <c r="T20" s="581"/>
      <c r="U20" s="581"/>
      <c r="V20" s="581"/>
      <c r="W20" s="581"/>
      <c r="X20" s="582"/>
      <c r="Y20" s="582"/>
      <c r="Z20" s="582"/>
      <c r="AA20" s="581"/>
      <c r="AB20" s="581"/>
      <c r="AC20" s="582"/>
      <c r="AD20" s="581"/>
      <c r="AE20" s="581"/>
      <c r="AF20" s="582"/>
      <c r="AG20" s="581"/>
      <c r="AH20" s="581"/>
      <c r="AI20" s="582"/>
      <c r="AJ20" s="581"/>
      <c r="AK20" s="581"/>
      <c r="AL20" s="582"/>
      <c r="AM20" s="581"/>
      <c r="AN20" s="581"/>
      <c r="AO20" s="582"/>
      <c r="AP20" s="581"/>
      <c r="AQ20" s="581"/>
      <c r="AR20" s="582"/>
      <c r="AS20" s="582"/>
      <c r="AT20" s="581"/>
      <c r="AU20" s="581"/>
      <c r="AV20" s="582"/>
      <c r="AW20" s="581"/>
      <c r="AX20" s="581"/>
      <c r="AY20" s="582"/>
      <c r="AZ20" s="581"/>
      <c r="BA20" s="581"/>
      <c r="BB20" s="582"/>
      <c r="BC20" s="581"/>
      <c r="BD20" s="581"/>
      <c r="BE20" s="582"/>
      <c r="BF20" s="581"/>
      <c r="BG20" s="581"/>
      <c r="BH20" s="582"/>
    </row>
    <row r="21" spans="1:60">
      <c r="A21" s="581"/>
      <c r="B21" s="581"/>
      <c r="C21" s="581"/>
      <c r="D21" s="581"/>
      <c r="E21" s="581"/>
      <c r="F21" s="581"/>
      <c r="G21" s="581"/>
      <c r="H21" s="581"/>
      <c r="I21" s="581"/>
      <c r="J21" s="581"/>
      <c r="K21" s="581"/>
      <c r="L21" s="581"/>
      <c r="M21" s="581"/>
      <c r="N21" s="582"/>
      <c r="O21" s="581"/>
      <c r="P21" s="581"/>
      <c r="Q21" s="581"/>
      <c r="R21" s="581"/>
      <c r="S21" s="581"/>
      <c r="T21" s="581"/>
      <c r="U21" s="581"/>
      <c r="V21" s="581"/>
      <c r="W21" s="581"/>
      <c r="X21" s="582"/>
      <c r="Y21" s="582"/>
      <c r="Z21" s="582"/>
      <c r="AA21" s="581"/>
      <c r="AB21" s="581"/>
      <c r="AC21" s="582"/>
      <c r="AD21" s="581"/>
      <c r="AE21" s="581"/>
      <c r="AF21" s="582"/>
      <c r="AG21" s="581"/>
      <c r="AH21" s="581"/>
      <c r="AI21" s="582"/>
      <c r="AJ21" s="581"/>
      <c r="AK21" s="581"/>
      <c r="AL21" s="582"/>
      <c r="AM21" s="581"/>
      <c r="AN21" s="581"/>
      <c r="AO21" s="582"/>
      <c r="AP21" s="581"/>
      <c r="AQ21" s="581"/>
      <c r="AR21" s="582"/>
      <c r="AS21" s="582"/>
      <c r="AT21" s="581"/>
      <c r="AU21" s="581"/>
      <c r="AV21" s="582"/>
      <c r="AW21" s="581"/>
      <c r="AX21" s="581"/>
      <c r="AY21" s="582"/>
      <c r="AZ21" s="581"/>
      <c r="BA21" s="581"/>
      <c r="BB21" s="582"/>
      <c r="BC21" s="581"/>
      <c r="BD21" s="581"/>
      <c r="BE21" s="582"/>
      <c r="BF21" s="581"/>
      <c r="BG21" s="581"/>
      <c r="BH21" s="582"/>
    </row>
    <row r="22" spans="1:60">
      <c r="A22" s="581"/>
      <c r="B22" s="581"/>
      <c r="C22" s="581"/>
      <c r="D22" s="581"/>
      <c r="E22" s="581"/>
      <c r="F22" s="581"/>
      <c r="G22" s="581"/>
      <c r="H22" s="581"/>
      <c r="I22" s="581"/>
      <c r="J22" s="581"/>
      <c r="K22" s="581"/>
      <c r="L22" s="581"/>
      <c r="M22" s="581"/>
      <c r="N22" s="582"/>
      <c r="O22" s="581"/>
      <c r="P22" s="581"/>
      <c r="Q22" s="581"/>
      <c r="R22" s="581"/>
      <c r="S22" s="581"/>
      <c r="T22" s="581"/>
      <c r="U22" s="581"/>
      <c r="V22" s="581"/>
      <c r="W22" s="581"/>
      <c r="Z22" s="582"/>
      <c r="AA22" s="581"/>
      <c r="AB22" s="581"/>
      <c r="AC22" s="582"/>
      <c r="AD22" s="581"/>
      <c r="AE22" s="581"/>
      <c r="AF22" s="582"/>
      <c r="AG22" s="581"/>
      <c r="AH22" s="581"/>
      <c r="AI22" s="582"/>
      <c r="AJ22" s="581"/>
      <c r="AK22" s="581"/>
      <c r="AL22" s="582"/>
      <c r="AM22" s="581"/>
      <c r="AN22" s="581"/>
      <c r="AO22" s="582"/>
      <c r="AP22" s="581"/>
      <c r="AQ22" s="581"/>
      <c r="AR22" s="582"/>
      <c r="AS22" s="582"/>
      <c r="AT22" s="581"/>
      <c r="AU22" s="581"/>
      <c r="AV22" s="582"/>
      <c r="AW22" s="581"/>
      <c r="AX22" s="581"/>
      <c r="AY22" s="582"/>
      <c r="AZ22" s="581"/>
      <c r="BA22" s="581"/>
      <c r="BB22" s="582"/>
      <c r="BC22" s="581"/>
      <c r="BD22" s="581"/>
      <c r="BE22" s="582"/>
      <c r="BF22" s="581"/>
      <c r="BG22" s="581"/>
      <c r="BH22" s="582"/>
    </row>
    <row r="23" spans="1:60">
      <c r="A23" s="581"/>
      <c r="B23" s="581"/>
      <c r="C23" s="581"/>
      <c r="D23" s="581"/>
      <c r="E23" s="581"/>
      <c r="F23" s="581"/>
      <c r="G23" s="581"/>
      <c r="H23" s="581"/>
      <c r="I23" s="581"/>
      <c r="J23" s="581"/>
      <c r="K23" s="581"/>
      <c r="L23" s="581"/>
      <c r="M23" s="581"/>
      <c r="N23" s="582"/>
      <c r="O23" s="581"/>
      <c r="P23" s="581"/>
      <c r="Q23" s="581"/>
      <c r="R23" s="581"/>
      <c r="S23" s="581"/>
      <c r="T23" s="581"/>
      <c r="U23" s="581"/>
      <c r="V23" s="581"/>
      <c r="W23" s="581"/>
      <c r="Z23" s="582"/>
      <c r="AA23" s="581"/>
      <c r="AB23" s="581"/>
      <c r="AC23" s="582"/>
      <c r="AD23" s="581"/>
      <c r="AE23" s="581"/>
      <c r="AF23" s="582"/>
      <c r="AG23" s="581"/>
      <c r="AH23" s="581"/>
      <c r="AI23" s="582"/>
      <c r="AJ23" s="581"/>
      <c r="AK23" s="581"/>
      <c r="AL23" s="582"/>
      <c r="AM23" s="581"/>
      <c r="AN23" s="581"/>
      <c r="AO23" s="582"/>
      <c r="AP23" s="581"/>
      <c r="AQ23" s="581"/>
      <c r="AR23" s="582"/>
      <c r="AS23" s="582"/>
      <c r="AT23" s="581"/>
      <c r="AU23" s="581"/>
      <c r="AV23" s="582"/>
      <c r="AW23" s="581"/>
      <c r="AX23" s="581"/>
      <c r="AY23" s="582"/>
      <c r="AZ23" s="581"/>
      <c r="BA23" s="581"/>
      <c r="BB23" s="582"/>
      <c r="BC23" s="581"/>
      <c r="BD23" s="581"/>
      <c r="BE23" s="582"/>
      <c r="BF23" s="581"/>
      <c r="BG23" s="581"/>
      <c r="BH23" s="582"/>
    </row>
    <row r="24" spans="1:60">
      <c r="A24" s="581"/>
      <c r="B24" s="581"/>
      <c r="C24" s="581"/>
      <c r="D24" s="581"/>
      <c r="E24" s="581"/>
      <c r="F24" s="581"/>
      <c r="G24" s="581"/>
      <c r="H24" s="581"/>
      <c r="I24" s="581"/>
      <c r="J24" s="581"/>
      <c r="K24" s="581"/>
      <c r="L24" s="581"/>
      <c r="M24" s="581"/>
      <c r="N24" s="582"/>
      <c r="O24" s="581"/>
      <c r="P24" s="581"/>
      <c r="Q24" s="581"/>
      <c r="R24" s="581"/>
      <c r="S24" s="581"/>
      <c r="T24" s="581"/>
      <c r="U24" s="581"/>
      <c r="V24" s="581"/>
      <c r="W24" s="581"/>
      <c r="Z24" s="582"/>
      <c r="AA24" s="581"/>
      <c r="AB24" s="581"/>
      <c r="AC24" s="582"/>
      <c r="AD24" s="581"/>
      <c r="AE24" s="581"/>
      <c r="AF24" s="582"/>
      <c r="AG24" s="581"/>
      <c r="AH24" s="581"/>
      <c r="AI24" s="582"/>
      <c r="AJ24" s="581"/>
      <c r="AK24" s="581"/>
      <c r="AL24" s="582"/>
      <c r="AM24" s="581"/>
      <c r="AN24" s="581"/>
      <c r="AO24" s="582"/>
      <c r="AP24" s="581"/>
      <c r="AQ24" s="581"/>
      <c r="AR24" s="582"/>
      <c r="AS24" s="582"/>
      <c r="AT24" s="581"/>
      <c r="AU24" s="581"/>
      <c r="AV24" s="582"/>
      <c r="AW24" s="581"/>
      <c r="AX24" s="581"/>
      <c r="AY24" s="582"/>
      <c r="AZ24" s="581"/>
      <c r="BA24" s="581"/>
      <c r="BB24" s="582"/>
      <c r="BC24" s="581"/>
      <c r="BD24" s="581"/>
      <c r="BE24" s="582"/>
      <c r="BF24" s="581"/>
      <c r="BG24" s="581"/>
      <c r="BH24" s="582"/>
    </row>
    <row r="25" spans="1:60">
      <c r="A25" s="581"/>
      <c r="B25" s="581"/>
      <c r="C25" s="581"/>
      <c r="D25" s="581"/>
      <c r="E25" s="581"/>
      <c r="F25" s="581"/>
      <c r="G25" s="581"/>
      <c r="H25" s="581"/>
      <c r="I25" s="581"/>
      <c r="J25" s="581"/>
      <c r="K25" s="581"/>
      <c r="L25" s="581"/>
      <c r="M25" s="581"/>
      <c r="N25" s="582"/>
      <c r="O25" s="581"/>
      <c r="P25" s="581"/>
      <c r="Q25" s="581"/>
      <c r="R25" s="581"/>
      <c r="S25" s="581"/>
      <c r="T25" s="581"/>
      <c r="U25" s="581"/>
      <c r="V25" s="581"/>
      <c r="W25" s="581"/>
      <c r="Z25" s="582"/>
      <c r="AA25" s="581"/>
      <c r="AB25" s="581"/>
      <c r="AC25" s="582"/>
      <c r="AD25" s="581"/>
      <c r="AE25" s="581"/>
      <c r="AF25" s="582"/>
      <c r="AG25" s="581"/>
      <c r="AH25" s="581"/>
      <c r="AI25" s="582"/>
      <c r="AJ25" s="581"/>
      <c r="AK25" s="581"/>
      <c r="AL25" s="582"/>
      <c r="AM25" s="581"/>
      <c r="AN25" s="581"/>
      <c r="AO25" s="582"/>
      <c r="AP25" s="581"/>
      <c r="AQ25" s="581"/>
      <c r="AR25" s="582"/>
      <c r="AS25" s="582"/>
      <c r="AT25" s="581"/>
      <c r="AU25" s="581"/>
      <c r="AV25" s="582"/>
      <c r="AW25" s="581"/>
      <c r="AX25" s="581"/>
      <c r="AY25" s="582"/>
      <c r="AZ25" s="581"/>
      <c r="BA25" s="581"/>
      <c r="BB25" s="582"/>
      <c r="BC25" s="581"/>
      <c r="BD25" s="581"/>
      <c r="BE25" s="582"/>
      <c r="BF25" s="581"/>
      <c r="BG25" s="581"/>
      <c r="BH25" s="582"/>
    </row>
    <row r="26" spans="1:60">
      <c r="A26" s="581"/>
      <c r="B26" s="581"/>
      <c r="C26" s="581"/>
      <c r="D26" s="581"/>
      <c r="E26" s="581"/>
      <c r="F26" s="581"/>
      <c r="G26" s="581"/>
      <c r="H26" s="581"/>
      <c r="I26" s="581"/>
      <c r="J26" s="581"/>
      <c r="K26" s="581"/>
      <c r="L26" s="581"/>
      <c r="M26" s="581"/>
      <c r="N26" s="582"/>
      <c r="O26" s="581"/>
      <c r="P26" s="581"/>
      <c r="Q26" s="581"/>
      <c r="R26" s="581"/>
      <c r="S26" s="581"/>
      <c r="T26" s="581"/>
      <c r="U26" s="581"/>
      <c r="V26" s="581"/>
      <c r="W26" s="581"/>
      <c r="Z26" s="582"/>
      <c r="AA26" s="581"/>
      <c r="AB26" s="581"/>
      <c r="AC26" s="582"/>
      <c r="AD26" s="581"/>
      <c r="AE26" s="581"/>
      <c r="AF26" s="582"/>
      <c r="AG26" s="581"/>
      <c r="AH26" s="581"/>
      <c r="AI26" s="582"/>
      <c r="AJ26" s="581"/>
      <c r="AK26" s="581"/>
      <c r="AL26" s="582"/>
      <c r="AM26" s="581"/>
      <c r="AN26" s="581"/>
      <c r="AO26" s="582"/>
      <c r="AP26" s="581"/>
      <c r="AQ26" s="581"/>
      <c r="AR26" s="582"/>
      <c r="AS26" s="582"/>
      <c r="AT26" s="581"/>
      <c r="AU26" s="581"/>
      <c r="AV26" s="582"/>
      <c r="AW26" s="581"/>
      <c r="AX26" s="581"/>
      <c r="AY26" s="582"/>
      <c r="AZ26" s="581"/>
      <c r="BA26" s="581"/>
      <c r="BB26" s="582"/>
      <c r="BC26" s="581"/>
      <c r="BD26" s="581"/>
      <c r="BE26" s="582"/>
      <c r="BF26" s="581"/>
      <c r="BG26" s="581"/>
      <c r="BH26" s="582"/>
    </row>
    <row r="27" spans="1:60">
      <c r="A27" s="581"/>
      <c r="C27" s="581"/>
      <c r="D27" s="581"/>
      <c r="E27" s="581"/>
      <c r="F27" s="581"/>
      <c r="G27" s="581"/>
      <c r="H27" s="581"/>
      <c r="I27" s="581"/>
      <c r="J27" s="581"/>
      <c r="K27" s="581"/>
      <c r="L27" s="581"/>
      <c r="M27" s="581"/>
      <c r="N27" s="582"/>
      <c r="O27" s="581"/>
      <c r="P27" s="581"/>
      <c r="Q27" s="581"/>
      <c r="R27" s="581"/>
      <c r="S27" s="581"/>
      <c r="T27" s="581"/>
      <c r="U27" s="581"/>
      <c r="V27" s="581"/>
      <c r="W27" s="581"/>
      <c r="Z27" s="582"/>
      <c r="AA27" s="581"/>
      <c r="AB27" s="581"/>
      <c r="AC27" s="582"/>
      <c r="AD27" s="581"/>
      <c r="AE27" s="581"/>
      <c r="AF27" s="582"/>
      <c r="AG27" s="581"/>
      <c r="AH27" s="581"/>
      <c r="AI27" s="582"/>
      <c r="AJ27" s="581"/>
      <c r="AK27" s="581"/>
      <c r="AL27" s="582"/>
      <c r="AM27" s="581"/>
      <c r="AN27" s="581"/>
      <c r="AO27" s="582"/>
      <c r="AP27" s="581"/>
      <c r="AQ27" s="581"/>
      <c r="AR27" s="582"/>
      <c r="AS27" s="582"/>
      <c r="AT27" s="581"/>
      <c r="AU27" s="581"/>
      <c r="AV27" s="582"/>
      <c r="AW27" s="581"/>
      <c r="AX27" s="581"/>
      <c r="AY27" s="582"/>
      <c r="AZ27" s="581"/>
      <c r="BA27" s="581"/>
      <c r="BB27" s="582"/>
      <c r="BC27" s="581"/>
      <c r="BD27" s="581"/>
      <c r="BE27" s="582"/>
      <c r="BF27" s="581"/>
      <c r="BG27" s="581"/>
      <c r="BH27" s="582"/>
    </row>
    <row r="28" spans="1:60">
      <c r="A28" s="581"/>
      <c r="C28" s="581"/>
      <c r="D28" s="581"/>
      <c r="E28" s="581"/>
      <c r="F28" s="581"/>
      <c r="G28" s="581"/>
      <c r="H28" s="581"/>
      <c r="I28" s="581"/>
      <c r="J28" s="581"/>
      <c r="K28" s="581"/>
      <c r="L28" s="581"/>
      <c r="M28" s="581"/>
      <c r="N28" s="582"/>
      <c r="O28" s="581"/>
      <c r="P28" s="581"/>
      <c r="Q28" s="581"/>
      <c r="R28" s="581"/>
      <c r="S28" s="581"/>
      <c r="T28" s="581"/>
      <c r="U28" s="581"/>
      <c r="V28" s="581"/>
      <c r="W28" s="581"/>
      <c r="Z28" s="582"/>
      <c r="AA28" s="581"/>
      <c r="AB28" s="581"/>
      <c r="AC28" s="582"/>
      <c r="AD28" s="581"/>
      <c r="AE28" s="581"/>
      <c r="AF28" s="582"/>
      <c r="AG28" s="581"/>
      <c r="AH28" s="581"/>
      <c r="AI28" s="582"/>
      <c r="AJ28" s="581"/>
      <c r="AK28" s="581"/>
      <c r="AL28" s="582"/>
      <c r="AM28" s="581"/>
      <c r="AN28" s="581"/>
      <c r="AO28" s="582"/>
      <c r="AP28" s="581"/>
      <c r="AQ28" s="581"/>
      <c r="AR28" s="582"/>
      <c r="AS28" s="582"/>
      <c r="AT28" s="581"/>
      <c r="AU28" s="581"/>
      <c r="AV28" s="582"/>
      <c r="AW28" s="581"/>
      <c r="AX28" s="581"/>
      <c r="AY28" s="582"/>
      <c r="AZ28" s="581"/>
      <c r="BA28" s="581"/>
      <c r="BB28" s="582"/>
      <c r="BC28" s="581"/>
      <c r="BD28" s="581"/>
      <c r="BE28" s="582"/>
      <c r="BF28" s="581"/>
      <c r="BG28" s="581"/>
      <c r="BH28" s="582"/>
    </row>
    <row r="29" spans="1:60">
      <c r="A29" s="583"/>
      <c r="C29" s="583"/>
      <c r="D29" s="583"/>
      <c r="E29" s="583"/>
      <c r="F29" s="583"/>
      <c r="G29" s="583"/>
      <c r="H29" s="583"/>
      <c r="I29" s="583"/>
      <c r="J29" s="583"/>
      <c r="K29" s="583"/>
      <c r="L29" s="583"/>
      <c r="M29" s="583"/>
      <c r="N29" s="584"/>
      <c r="O29" s="583"/>
      <c r="P29" s="583"/>
      <c r="Q29" s="583"/>
      <c r="R29" s="583"/>
      <c r="S29" s="583"/>
      <c r="T29" s="583"/>
      <c r="U29" s="583"/>
      <c r="V29" s="583"/>
      <c r="W29" s="583"/>
      <c r="Z29" s="584"/>
      <c r="AA29" s="583"/>
      <c r="AB29" s="583"/>
      <c r="AC29" s="584"/>
      <c r="AD29" s="583"/>
      <c r="AE29" s="583"/>
      <c r="AF29" s="584"/>
      <c r="AG29" s="583"/>
      <c r="AH29" s="583"/>
      <c r="AI29" s="584"/>
      <c r="AJ29" s="583"/>
      <c r="AK29" s="583"/>
      <c r="AL29" s="584"/>
      <c r="AM29" s="583"/>
      <c r="AN29" s="583"/>
      <c r="AO29" s="584"/>
      <c r="AP29" s="583"/>
      <c r="AQ29" s="583"/>
      <c r="AR29" s="584"/>
      <c r="AS29" s="584"/>
      <c r="AT29" s="583"/>
      <c r="AU29" s="583"/>
      <c r="AV29" s="584"/>
      <c r="AW29" s="583"/>
      <c r="AX29" s="583"/>
      <c r="AY29" s="584"/>
      <c r="AZ29" s="583"/>
      <c r="BA29" s="583"/>
      <c r="BB29" s="584"/>
      <c r="BC29" s="583"/>
      <c r="BD29" s="583"/>
      <c r="BE29" s="584"/>
      <c r="BF29" s="583"/>
      <c r="BG29" s="583"/>
      <c r="BH29" s="584"/>
    </row>
    <row r="30" spans="1:60">
      <c r="A30" s="583"/>
      <c r="C30" s="583"/>
      <c r="D30" s="583"/>
      <c r="E30" s="583"/>
      <c r="F30" s="583"/>
      <c r="G30" s="583"/>
      <c r="H30" s="583"/>
      <c r="I30" s="583"/>
      <c r="J30" s="583"/>
      <c r="K30" s="583"/>
      <c r="L30" s="583"/>
      <c r="M30" s="583"/>
      <c r="N30" s="584"/>
      <c r="O30" s="583"/>
      <c r="P30" s="583"/>
      <c r="Q30" s="583"/>
      <c r="R30" s="583"/>
      <c r="S30" s="583"/>
      <c r="T30" s="583"/>
      <c r="U30" s="583"/>
      <c r="V30" s="583"/>
      <c r="W30" s="583"/>
      <c r="Z30" s="584"/>
      <c r="AA30" s="583"/>
      <c r="AB30" s="583"/>
      <c r="AC30" s="584"/>
      <c r="AD30" s="583"/>
      <c r="AE30" s="583"/>
      <c r="AF30" s="584"/>
      <c r="AG30" s="583"/>
      <c r="AH30" s="583"/>
      <c r="AI30" s="584"/>
      <c r="AJ30" s="583"/>
      <c r="AK30" s="583"/>
      <c r="AL30" s="584"/>
      <c r="AM30" s="583"/>
      <c r="AN30" s="583"/>
      <c r="AO30" s="584"/>
      <c r="AP30" s="583"/>
      <c r="AQ30" s="583"/>
      <c r="AR30" s="584"/>
      <c r="AS30" s="584"/>
      <c r="AT30" s="583"/>
      <c r="AU30" s="583"/>
      <c r="AV30" s="584"/>
      <c r="AW30" s="583"/>
      <c r="AX30" s="583"/>
      <c r="AY30" s="584"/>
      <c r="AZ30" s="583"/>
      <c r="BA30" s="583"/>
      <c r="BB30" s="584"/>
      <c r="BC30" s="583"/>
      <c r="BD30" s="583"/>
      <c r="BE30" s="584"/>
      <c r="BF30" s="583"/>
      <c r="BG30" s="583"/>
      <c r="BH30" s="584"/>
    </row>
    <row r="31" spans="1:60">
      <c r="A31" s="583"/>
      <c r="C31" s="583"/>
      <c r="D31" s="583"/>
      <c r="E31" s="583"/>
      <c r="F31" s="583"/>
      <c r="G31" s="583"/>
      <c r="H31" s="583"/>
      <c r="I31" s="583"/>
      <c r="J31" s="583"/>
      <c r="K31" s="583"/>
      <c r="L31" s="583"/>
      <c r="M31" s="583"/>
      <c r="N31" s="584"/>
      <c r="O31" s="583"/>
      <c r="P31" s="583"/>
      <c r="Q31" s="583"/>
      <c r="R31" s="583"/>
      <c r="S31" s="583"/>
      <c r="T31" s="583"/>
      <c r="U31" s="583"/>
      <c r="V31" s="583"/>
      <c r="W31" s="583"/>
      <c r="Z31" s="584"/>
      <c r="AA31" s="583"/>
      <c r="AB31" s="583"/>
      <c r="AC31" s="584"/>
      <c r="AD31" s="583"/>
      <c r="AE31" s="583"/>
      <c r="AF31" s="584"/>
      <c r="AG31" s="583"/>
      <c r="AH31" s="583"/>
      <c r="AI31" s="584"/>
      <c r="AJ31" s="583"/>
      <c r="AK31" s="583"/>
      <c r="AL31" s="584"/>
      <c r="AM31" s="583"/>
      <c r="AN31" s="583"/>
      <c r="AO31" s="584"/>
      <c r="AP31" s="583"/>
      <c r="AQ31" s="583"/>
      <c r="AR31" s="584"/>
      <c r="AS31" s="584"/>
      <c r="AT31" s="583"/>
      <c r="AU31" s="583"/>
      <c r="AV31" s="584"/>
      <c r="AW31" s="583"/>
      <c r="AX31" s="583"/>
      <c r="AY31" s="584"/>
      <c r="AZ31" s="583"/>
      <c r="BA31" s="583"/>
      <c r="BB31" s="584"/>
      <c r="BC31" s="583"/>
      <c r="BD31" s="583"/>
      <c r="BE31" s="584"/>
      <c r="BF31" s="583"/>
      <c r="BG31" s="583"/>
      <c r="BH31" s="584"/>
    </row>
    <row r="32" spans="1:60">
      <c r="A32" s="583"/>
      <c r="C32" s="583"/>
      <c r="D32" s="583"/>
      <c r="E32" s="583"/>
      <c r="F32" s="583"/>
      <c r="G32" s="583"/>
      <c r="H32" s="583"/>
      <c r="I32" s="583"/>
      <c r="J32" s="583"/>
      <c r="K32" s="583"/>
      <c r="L32" s="583"/>
      <c r="M32" s="583"/>
      <c r="N32" s="584"/>
      <c r="O32" s="583"/>
      <c r="P32" s="583"/>
      <c r="Q32" s="583"/>
      <c r="R32" s="583"/>
      <c r="S32" s="583"/>
      <c r="T32" s="583"/>
      <c r="U32" s="583"/>
      <c r="V32" s="583"/>
      <c r="W32" s="583"/>
      <c r="X32" s="584"/>
      <c r="Y32" s="584"/>
      <c r="Z32" s="584"/>
      <c r="AA32" s="583"/>
      <c r="AB32" s="583"/>
      <c r="AC32" s="584"/>
      <c r="AD32" s="583"/>
      <c r="AE32" s="583"/>
      <c r="AF32" s="584"/>
      <c r="AG32" s="583"/>
      <c r="AH32" s="583"/>
      <c r="AI32" s="584"/>
      <c r="AJ32" s="583"/>
      <c r="AK32" s="583"/>
      <c r="AL32" s="584"/>
      <c r="AM32" s="583"/>
      <c r="AN32" s="583"/>
      <c r="AO32" s="584"/>
      <c r="AP32" s="583"/>
      <c r="AQ32" s="583"/>
      <c r="AR32" s="584"/>
      <c r="AS32" s="584"/>
      <c r="AT32" s="583"/>
      <c r="AU32" s="583"/>
      <c r="AV32" s="584"/>
      <c r="AW32" s="583"/>
      <c r="AX32" s="583"/>
      <c r="AY32" s="584"/>
      <c r="AZ32" s="583"/>
      <c r="BA32" s="583"/>
      <c r="BB32" s="584"/>
      <c r="BC32" s="583"/>
      <c r="BD32" s="583"/>
      <c r="BE32" s="584"/>
      <c r="BF32" s="583"/>
      <c r="BG32" s="583"/>
      <c r="BH32" s="584"/>
    </row>
    <row r="36" spans="3:3">
      <c r="C36" s="583"/>
    </row>
  </sheetData>
  <mergeCells count="19">
    <mergeCell ref="O2:AD2"/>
    <mergeCell ref="AS2:BH2"/>
    <mergeCell ref="BB5:BD5"/>
    <mergeCell ref="BE5:BG5"/>
    <mergeCell ref="AI5:AK5"/>
    <mergeCell ref="AF5:AH5"/>
    <mergeCell ref="AS5:AU5"/>
    <mergeCell ref="AV5:AX5"/>
    <mergeCell ref="AY5:BA5"/>
    <mergeCell ref="U5:W5"/>
    <mergeCell ref="X5:Z5"/>
    <mergeCell ref="AA5:AC5"/>
    <mergeCell ref="AL5:AN5"/>
    <mergeCell ref="AO5:AQ5"/>
    <mergeCell ref="E5:G5"/>
    <mergeCell ref="H5:J5"/>
    <mergeCell ref="K5:M5"/>
    <mergeCell ref="O5:Q5"/>
    <mergeCell ref="R5:T5"/>
  </mergeCells>
  <phoneticPr fontId="38" type="noConversion"/>
  <pageMargins left="0.7" right="0.7" top="0.75" bottom="0.75" header="0.3" footer="0.3"/>
  <pageSetup paperSize="9" scale="43" orientation="portrait" r:id="rId1"/>
  <colBreaks count="1" manualBreakCount="1">
    <brk id="30" max="15" man="1"/>
  </colBreaks>
  <ignoredErrors>
    <ignoredError sqref="A9:BH9 N12 BH10:BH12 AE10 AD10 A10 AD11:AE12 A11:A12" numberStoredAsText="1"/>
  </ignoredError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T232"/>
  <sheetViews>
    <sheetView view="pageBreakPreview" zoomScaleNormal="100" zoomScaleSheetLayoutView="100" workbookViewId="0">
      <selection activeCell="Q20" sqref="Q20"/>
    </sheetView>
  </sheetViews>
  <sheetFormatPr defaultRowHeight="11.25"/>
  <cols>
    <col min="1" max="1" width="9.625" style="112" customWidth="1"/>
    <col min="2" max="10" width="9.625" style="115" customWidth="1"/>
    <col min="11" max="11" width="1" style="115" customWidth="1"/>
    <col min="12" max="19" width="9.625" style="115" customWidth="1"/>
    <col min="20" max="20" width="9.625" style="197" customWidth="1"/>
    <col min="21" max="16384" width="9" style="115"/>
  </cols>
  <sheetData>
    <row r="1" spans="1:20" s="48" customFormat="1" ht="34.5" customHeight="1">
      <c r="A1" s="606" t="s">
        <v>155</v>
      </c>
      <c r="B1" s="462"/>
      <c r="C1" s="462"/>
      <c r="D1" s="462"/>
      <c r="E1" s="606"/>
      <c r="F1" s="606"/>
      <c r="G1" s="606"/>
      <c r="H1" s="606"/>
      <c r="I1" s="606"/>
      <c r="J1" s="606"/>
      <c r="K1" s="607"/>
      <c r="L1" s="606" t="s">
        <v>167</v>
      </c>
      <c r="M1" s="608"/>
      <c r="N1" s="606"/>
      <c r="O1" s="606"/>
      <c r="P1" s="606"/>
      <c r="Q1" s="606"/>
      <c r="R1" s="606"/>
      <c r="S1" s="606"/>
      <c r="T1" s="606"/>
    </row>
    <row r="2" spans="1:20" s="51" customFormat="1" ht="26.25" customHeight="1" thickBot="1">
      <c r="A2" s="50" t="s">
        <v>68</v>
      </c>
      <c r="B2" s="50"/>
      <c r="C2" s="50"/>
      <c r="D2" s="50"/>
      <c r="E2" s="50"/>
      <c r="F2" s="50"/>
      <c r="G2" s="50"/>
      <c r="H2" s="50"/>
      <c r="I2" s="50"/>
      <c r="J2" s="50"/>
      <c r="L2" s="50"/>
      <c r="M2" s="50"/>
      <c r="N2" s="50"/>
      <c r="O2" s="50"/>
      <c r="P2" s="50"/>
      <c r="Q2" s="50"/>
      <c r="R2" s="50"/>
      <c r="S2" s="50"/>
      <c r="T2" s="53" t="s">
        <v>0</v>
      </c>
    </row>
    <row r="3" spans="1:20" s="55" customFormat="1" ht="21" customHeight="1" thickTop="1">
      <c r="A3" s="155"/>
      <c r="B3" s="609" t="s">
        <v>49</v>
      </c>
      <c r="C3" s="609"/>
      <c r="D3" s="610"/>
      <c r="E3" s="910" t="s">
        <v>128</v>
      </c>
      <c r="F3" s="916"/>
      <c r="G3" s="910" t="s">
        <v>50</v>
      </c>
      <c r="H3" s="810"/>
      <c r="I3" s="910" t="s">
        <v>125</v>
      </c>
      <c r="J3" s="911"/>
      <c r="K3" s="611"/>
      <c r="L3" s="911" t="s">
        <v>134</v>
      </c>
      <c r="M3" s="915"/>
      <c r="N3" s="910" t="s">
        <v>135</v>
      </c>
      <c r="O3" s="810"/>
      <c r="P3" s="911" t="s">
        <v>126</v>
      </c>
      <c r="Q3" s="848"/>
      <c r="R3" s="612" t="s">
        <v>51</v>
      </c>
      <c r="S3" s="613"/>
      <c r="T3" s="614"/>
    </row>
    <row r="4" spans="1:20" s="55" customFormat="1" ht="21" customHeight="1">
      <c r="A4" s="293" t="s">
        <v>123</v>
      </c>
      <c r="B4" s="609" t="s">
        <v>70</v>
      </c>
      <c r="C4" s="615"/>
      <c r="D4" s="616"/>
      <c r="E4" s="912" t="s">
        <v>127</v>
      </c>
      <c r="F4" s="917"/>
      <c r="G4" s="912" t="s">
        <v>71</v>
      </c>
      <c r="H4" s="812"/>
      <c r="I4" s="912" t="s">
        <v>133</v>
      </c>
      <c r="J4" s="821"/>
      <c r="K4" s="66"/>
      <c r="L4" s="913" t="s">
        <v>129</v>
      </c>
      <c r="M4" s="821"/>
      <c r="N4" s="912" t="s">
        <v>136</v>
      </c>
      <c r="O4" s="812"/>
      <c r="P4" s="913" t="s">
        <v>137</v>
      </c>
      <c r="Q4" s="821"/>
      <c r="R4" s="617" t="s">
        <v>52</v>
      </c>
      <c r="S4" s="68"/>
      <c r="T4" s="162" t="s">
        <v>124</v>
      </c>
    </row>
    <row r="5" spans="1:20" s="55" customFormat="1" ht="21" customHeight="1">
      <c r="A5" s="62"/>
      <c r="B5" s="618"/>
      <c r="C5" s="67" t="s">
        <v>1</v>
      </c>
      <c r="D5" s="619" t="s">
        <v>2</v>
      </c>
      <c r="E5" s="59" t="s">
        <v>1</v>
      </c>
      <c r="F5" s="67" t="s">
        <v>2</v>
      </c>
      <c r="G5" s="67" t="s">
        <v>1</v>
      </c>
      <c r="H5" s="619" t="s">
        <v>2</v>
      </c>
      <c r="I5" s="59" t="s">
        <v>1</v>
      </c>
      <c r="J5" s="65" t="s">
        <v>2</v>
      </c>
      <c r="K5" s="66"/>
      <c r="L5" s="620" t="s">
        <v>1</v>
      </c>
      <c r="M5" s="54" t="s">
        <v>2</v>
      </c>
      <c r="N5" s="67" t="s">
        <v>1</v>
      </c>
      <c r="O5" s="619" t="s">
        <v>2</v>
      </c>
      <c r="P5" s="67" t="s">
        <v>1</v>
      </c>
      <c r="Q5" s="54" t="s">
        <v>2</v>
      </c>
      <c r="R5" s="67" t="s">
        <v>1</v>
      </c>
      <c r="S5" s="619" t="s">
        <v>2</v>
      </c>
      <c r="T5" s="621"/>
    </row>
    <row r="6" spans="1:20" s="55" customFormat="1" ht="21" customHeight="1">
      <c r="A6" s="155"/>
      <c r="B6" s="618"/>
      <c r="C6" s="618" t="s">
        <v>4</v>
      </c>
      <c r="D6" s="619" t="s">
        <v>5</v>
      </c>
      <c r="E6" s="59" t="s">
        <v>4</v>
      </c>
      <c r="F6" s="618" t="s">
        <v>5</v>
      </c>
      <c r="G6" s="618" t="s">
        <v>4</v>
      </c>
      <c r="H6" s="619" t="s">
        <v>5</v>
      </c>
      <c r="I6" s="59" t="s">
        <v>4</v>
      </c>
      <c r="J6" s="162" t="s">
        <v>5</v>
      </c>
      <c r="K6" s="66"/>
      <c r="L6" s="619" t="s">
        <v>4</v>
      </c>
      <c r="M6" s="54" t="s">
        <v>5</v>
      </c>
      <c r="N6" s="618" t="s">
        <v>4</v>
      </c>
      <c r="O6" s="619" t="s">
        <v>5</v>
      </c>
      <c r="P6" s="618" t="s">
        <v>4</v>
      </c>
      <c r="Q6" s="54" t="s">
        <v>5</v>
      </c>
      <c r="R6" s="618" t="s">
        <v>4</v>
      </c>
      <c r="S6" s="619" t="s">
        <v>5</v>
      </c>
      <c r="T6" s="614"/>
    </row>
    <row r="7" spans="1:20" s="55" customFormat="1" ht="15" customHeight="1">
      <c r="A7" s="622"/>
      <c r="B7" s="169"/>
      <c r="C7" s="169"/>
      <c r="D7" s="169"/>
      <c r="E7" s="169"/>
      <c r="F7" s="169"/>
      <c r="G7" s="169"/>
      <c r="H7" s="169"/>
      <c r="I7" s="169"/>
      <c r="J7" s="295"/>
      <c r="K7" s="295"/>
      <c r="L7" s="169"/>
      <c r="M7" s="169"/>
      <c r="N7" s="169"/>
      <c r="O7" s="169"/>
      <c r="P7" s="169"/>
      <c r="Q7" s="169"/>
      <c r="R7" s="169"/>
      <c r="S7" s="620"/>
      <c r="T7" s="623"/>
    </row>
    <row r="8" spans="1:20" s="101" customFormat="1" ht="50.1" customHeight="1">
      <c r="A8" s="624">
        <v>2015</v>
      </c>
      <c r="B8" s="625">
        <v>3076</v>
      </c>
      <c r="C8" s="625">
        <v>1585</v>
      </c>
      <c r="D8" s="625">
        <v>1491</v>
      </c>
      <c r="E8" s="626">
        <v>4</v>
      </c>
      <c r="F8" s="626">
        <v>20</v>
      </c>
      <c r="G8" s="626">
        <v>157</v>
      </c>
      <c r="H8" s="626">
        <v>68</v>
      </c>
      <c r="I8" s="626">
        <v>88</v>
      </c>
      <c r="J8" s="626">
        <v>224</v>
      </c>
      <c r="K8" s="626"/>
      <c r="L8" s="625">
        <v>0</v>
      </c>
      <c r="M8" s="625">
        <v>1</v>
      </c>
      <c r="N8" s="627">
        <v>97</v>
      </c>
      <c r="O8" s="627">
        <v>576</v>
      </c>
      <c r="P8" s="627">
        <v>47</v>
      </c>
      <c r="Q8" s="627">
        <v>129</v>
      </c>
      <c r="R8" s="628">
        <v>1192</v>
      </c>
      <c r="S8" s="629">
        <v>473</v>
      </c>
      <c r="T8" s="630">
        <v>2015</v>
      </c>
    </row>
    <row r="9" spans="1:20" s="101" customFormat="1" ht="50.1" customHeight="1">
      <c r="A9" s="631" t="s">
        <v>454</v>
      </c>
      <c r="B9" s="625">
        <v>3126</v>
      </c>
      <c r="C9" s="625">
        <v>1712</v>
      </c>
      <c r="D9" s="625">
        <v>1414</v>
      </c>
      <c r="E9" s="626">
        <v>4</v>
      </c>
      <c r="F9" s="626">
        <v>23</v>
      </c>
      <c r="G9" s="626">
        <v>180</v>
      </c>
      <c r="H9" s="626">
        <v>78</v>
      </c>
      <c r="I9" s="626">
        <v>89</v>
      </c>
      <c r="J9" s="626">
        <v>188</v>
      </c>
      <c r="K9" s="626"/>
      <c r="L9" s="625">
        <v>0</v>
      </c>
      <c r="M9" s="625">
        <v>1</v>
      </c>
      <c r="N9" s="627">
        <v>92</v>
      </c>
      <c r="O9" s="627">
        <v>505</v>
      </c>
      <c r="P9" s="627">
        <v>42</v>
      </c>
      <c r="Q9" s="627">
        <v>133</v>
      </c>
      <c r="R9" s="628">
        <v>1305</v>
      </c>
      <c r="S9" s="629">
        <v>486</v>
      </c>
      <c r="T9" s="632" t="s">
        <v>454</v>
      </c>
    </row>
    <row r="10" spans="1:20" s="101" customFormat="1" ht="50.1" customHeight="1">
      <c r="A10" s="631">
        <v>2017</v>
      </c>
      <c r="B10" s="625">
        <v>3195</v>
      </c>
      <c r="C10" s="625">
        <v>1843</v>
      </c>
      <c r="D10" s="625">
        <v>1352</v>
      </c>
      <c r="E10" s="626">
        <v>5</v>
      </c>
      <c r="F10" s="626">
        <v>21</v>
      </c>
      <c r="G10" s="626">
        <v>189</v>
      </c>
      <c r="H10" s="626">
        <v>75</v>
      </c>
      <c r="I10" s="626">
        <v>85</v>
      </c>
      <c r="J10" s="626">
        <v>178</v>
      </c>
      <c r="K10" s="626"/>
      <c r="L10" s="625">
        <v>0</v>
      </c>
      <c r="M10" s="625">
        <v>1</v>
      </c>
      <c r="N10" s="627">
        <v>84</v>
      </c>
      <c r="O10" s="627">
        <v>459</v>
      </c>
      <c r="P10" s="627">
        <v>51</v>
      </c>
      <c r="Q10" s="627">
        <v>123</v>
      </c>
      <c r="R10" s="628">
        <v>1429</v>
      </c>
      <c r="S10" s="629">
        <v>495</v>
      </c>
      <c r="T10" s="632">
        <v>2017</v>
      </c>
    </row>
    <row r="11" spans="1:20" s="404" customFormat="1" ht="50.1" customHeight="1">
      <c r="A11" s="624">
        <v>2018</v>
      </c>
      <c r="B11" s="625">
        <v>3340</v>
      </c>
      <c r="C11" s="625">
        <v>1982</v>
      </c>
      <c r="D11" s="625">
        <v>1358</v>
      </c>
      <c r="E11" s="625">
        <v>5</v>
      </c>
      <c r="F11" s="625">
        <v>22</v>
      </c>
      <c r="G11" s="625">
        <v>191</v>
      </c>
      <c r="H11" s="625">
        <v>80</v>
      </c>
      <c r="I11" s="625">
        <v>80</v>
      </c>
      <c r="J11" s="625">
        <v>162</v>
      </c>
      <c r="K11" s="625"/>
      <c r="L11" s="625">
        <v>2</v>
      </c>
      <c r="M11" s="625">
        <v>3</v>
      </c>
      <c r="N11" s="627">
        <v>81</v>
      </c>
      <c r="O11" s="627">
        <v>443</v>
      </c>
      <c r="P11" s="627">
        <v>50</v>
      </c>
      <c r="Q11" s="627">
        <v>125</v>
      </c>
      <c r="R11" s="633">
        <v>1573</v>
      </c>
      <c r="S11" s="634">
        <v>523</v>
      </c>
      <c r="T11" s="630">
        <v>2018</v>
      </c>
    </row>
    <row r="12" spans="1:20" s="404" customFormat="1" ht="50.1" customHeight="1">
      <c r="A12" s="624">
        <v>2019</v>
      </c>
      <c r="B12" s="625">
        <f>SUM(C12:D12)</f>
        <v>3477</v>
      </c>
      <c r="C12" s="625">
        <v>2029</v>
      </c>
      <c r="D12" s="625">
        <v>1448</v>
      </c>
      <c r="E12" s="625">
        <v>5</v>
      </c>
      <c r="F12" s="625">
        <v>20</v>
      </c>
      <c r="G12" s="625">
        <v>188</v>
      </c>
      <c r="H12" s="625">
        <v>88</v>
      </c>
      <c r="I12" s="625">
        <v>87</v>
      </c>
      <c r="J12" s="625">
        <v>160</v>
      </c>
      <c r="K12" s="625"/>
      <c r="L12" s="625">
        <v>2</v>
      </c>
      <c r="M12" s="625">
        <v>4</v>
      </c>
      <c r="N12" s="702">
        <v>82</v>
      </c>
      <c r="O12" s="702">
        <v>486</v>
      </c>
      <c r="P12" s="702">
        <v>55</v>
      </c>
      <c r="Q12" s="702">
        <v>147</v>
      </c>
      <c r="R12" s="633">
        <f>C12-E12-G12-I12-L12-N12-P12</f>
        <v>1610</v>
      </c>
      <c r="S12" s="634">
        <f>D12-F12-H12-J12-M12-O12-Q12</f>
        <v>543</v>
      </c>
      <c r="T12" s="630">
        <v>2019</v>
      </c>
    </row>
    <row r="13" spans="1:20" s="101" customFormat="1" ht="50.1" customHeight="1">
      <c r="A13" s="730">
        <v>2020</v>
      </c>
      <c r="B13" s="802">
        <v>3334</v>
      </c>
      <c r="C13" s="802">
        <v>1964</v>
      </c>
      <c r="D13" s="802">
        <v>1370</v>
      </c>
      <c r="E13" s="802">
        <v>4</v>
      </c>
      <c r="F13" s="802">
        <v>19</v>
      </c>
      <c r="G13" s="802">
        <v>201</v>
      </c>
      <c r="H13" s="802">
        <v>88</v>
      </c>
      <c r="I13" s="802">
        <v>71</v>
      </c>
      <c r="J13" s="802">
        <v>146</v>
      </c>
      <c r="K13" s="802"/>
      <c r="L13" s="802">
        <v>0</v>
      </c>
      <c r="M13" s="802">
        <v>3</v>
      </c>
      <c r="N13" s="803">
        <v>86</v>
      </c>
      <c r="O13" s="803">
        <v>428</v>
      </c>
      <c r="P13" s="803">
        <v>53</v>
      </c>
      <c r="Q13" s="803">
        <v>131</v>
      </c>
      <c r="R13" s="804">
        <v>1549</v>
      </c>
      <c r="S13" s="805">
        <v>555</v>
      </c>
      <c r="T13" s="806">
        <v>2020</v>
      </c>
    </row>
    <row r="14" spans="1:20" s="101" customFormat="1" ht="14.25" customHeight="1">
      <c r="A14" s="635"/>
      <c r="B14" s="636"/>
      <c r="C14" s="636"/>
      <c r="D14" s="636"/>
      <c r="E14" s="637"/>
      <c r="F14" s="637"/>
      <c r="G14" s="637"/>
      <c r="H14" s="637"/>
      <c r="I14" s="637"/>
      <c r="J14" s="637"/>
      <c r="K14" s="637"/>
      <c r="L14" s="636"/>
      <c r="M14" s="636"/>
      <c r="N14" s="638"/>
      <c r="O14" s="638"/>
      <c r="P14" s="638"/>
      <c r="Q14" s="638"/>
      <c r="R14" s="639"/>
      <c r="S14" s="640"/>
      <c r="T14" s="641"/>
    </row>
    <row r="15" spans="1:20" s="55" customFormat="1" ht="15.75" customHeight="1">
      <c r="A15" s="914" t="s">
        <v>520</v>
      </c>
      <c r="B15" s="914"/>
      <c r="C15" s="914"/>
      <c r="D15" s="914"/>
      <c r="T15" s="307" t="s">
        <v>472</v>
      </c>
    </row>
    <row r="16" spans="1:20" s="642" customFormat="1" ht="16.5" customHeight="1">
      <c r="A16" s="191"/>
      <c r="E16" s="199"/>
      <c r="F16" s="199"/>
      <c r="G16" s="199"/>
      <c r="H16" s="199"/>
      <c r="I16" s="199"/>
      <c r="J16" s="199"/>
      <c r="K16" s="199"/>
      <c r="L16" s="199"/>
      <c r="M16" s="199"/>
      <c r="N16" s="199"/>
      <c r="O16" s="199"/>
      <c r="P16" s="199"/>
      <c r="Q16" s="199"/>
      <c r="R16" s="199"/>
      <c r="S16" s="199"/>
      <c r="T16" s="643"/>
    </row>
    <row r="17" spans="1:20">
      <c r="A17" s="115"/>
      <c r="T17" s="115"/>
    </row>
    <row r="18" spans="1:20">
      <c r="A18" s="115"/>
      <c r="T18" s="115"/>
    </row>
    <row r="19" spans="1:20">
      <c r="A19" s="115"/>
      <c r="T19" s="115"/>
    </row>
    <row r="20" spans="1:20" ht="18.2" customHeight="1">
      <c r="A20" s="115"/>
      <c r="E20" s="644"/>
      <c r="F20" s="644"/>
      <c r="G20" s="644"/>
      <c r="H20" s="644"/>
      <c r="I20" s="644"/>
      <c r="J20" s="644"/>
      <c r="K20" s="644"/>
      <c r="L20" s="644"/>
      <c r="M20" s="644"/>
      <c r="N20" s="644"/>
      <c r="O20" s="644"/>
      <c r="P20" s="644"/>
      <c r="Q20" s="644"/>
      <c r="R20" s="644"/>
      <c r="S20" s="644"/>
      <c r="T20" s="115"/>
    </row>
    <row r="21" spans="1:20" ht="18.75">
      <c r="A21" s="644"/>
      <c r="B21" s="644"/>
      <c r="C21" s="644"/>
      <c r="D21" s="644"/>
      <c r="T21" s="644"/>
    </row>
    <row r="22" spans="1:20">
      <c r="A22" s="115"/>
      <c r="T22" s="115"/>
    </row>
    <row r="23" spans="1:20">
      <c r="A23" s="115"/>
      <c r="T23" s="115"/>
    </row>
    <row r="24" spans="1:20">
      <c r="A24" s="115"/>
      <c r="T24" s="115"/>
    </row>
    <row r="25" spans="1:20">
      <c r="A25" s="115"/>
      <c r="T25" s="115"/>
    </row>
    <row r="26" spans="1:20">
      <c r="A26" s="115"/>
      <c r="T26" s="115"/>
    </row>
    <row r="27" spans="1:20">
      <c r="A27" s="115"/>
      <c r="T27" s="115"/>
    </row>
    <row r="28" spans="1:20" s="645" customFormat="1">
      <c r="A28" s="115"/>
      <c r="B28" s="115"/>
      <c r="C28" s="115"/>
      <c r="D28" s="115"/>
      <c r="E28" s="115"/>
      <c r="F28" s="115"/>
      <c r="G28" s="115"/>
      <c r="H28" s="115"/>
      <c r="I28" s="115"/>
      <c r="J28" s="115"/>
      <c r="K28" s="115"/>
      <c r="L28" s="115"/>
      <c r="M28" s="115"/>
      <c r="N28" s="115"/>
      <c r="O28" s="115"/>
      <c r="P28" s="115"/>
      <c r="Q28" s="115"/>
      <c r="R28" s="115"/>
      <c r="S28" s="115"/>
      <c r="T28" s="115"/>
    </row>
    <row r="29" spans="1:20">
      <c r="A29" s="115"/>
      <c r="T29" s="115"/>
    </row>
    <row r="30" spans="1:20">
      <c r="A30" s="115"/>
      <c r="T30" s="115"/>
    </row>
    <row r="31" spans="1:20">
      <c r="A31" s="115"/>
      <c r="T31" s="115"/>
    </row>
    <row r="32" spans="1:20">
      <c r="A32" s="115"/>
      <c r="T32" s="115"/>
    </row>
    <row r="33" spans="1:20">
      <c r="A33" s="115"/>
      <c r="E33" s="646"/>
      <c r="F33" s="646"/>
      <c r="G33" s="646"/>
      <c r="H33" s="646"/>
      <c r="I33" s="646"/>
      <c r="J33" s="646"/>
      <c r="K33" s="646"/>
      <c r="L33" s="646"/>
      <c r="M33" s="646"/>
      <c r="N33" s="646"/>
      <c r="O33" s="646"/>
      <c r="P33" s="646"/>
      <c r="Q33" s="646"/>
      <c r="R33" s="646"/>
      <c r="S33" s="646"/>
      <c r="T33" s="115"/>
    </row>
    <row r="34" spans="1:20">
      <c r="A34" s="646"/>
      <c r="B34" s="646"/>
      <c r="C34" s="646"/>
      <c r="D34" s="646"/>
      <c r="T34" s="646"/>
    </row>
    <row r="35" spans="1:20" s="646" customFormat="1">
      <c r="A35" s="115"/>
      <c r="B35" s="115"/>
      <c r="C35" s="115"/>
      <c r="D35" s="115"/>
      <c r="E35" s="115"/>
      <c r="F35" s="115"/>
      <c r="G35" s="115"/>
      <c r="H35" s="115"/>
      <c r="I35" s="115"/>
      <c r="J35" s="115"/>
      <c r="K35" s="115"/>
      <c r="L35" s="115"/>
      <c r="M35" s="115"/>
      <c r="N35" s="115"/>
      <c r="O35" s="115"/>
      <c r="P35" s="115"/>
      <c r="Q35" s="115"/>
      <c r="R35" s="115"/>
      <c r="S35" s="115"/>
      <c r="T35" s="115"/>
    </row>
    <row r="36" spans="1:20">
      <c r="A36" s="115"/>
      <c r="T36" s="115"/>
    </row>
    <row r="37" spans="1:20">
      <c r="A37" s="115"/>
      <c r="T37" s="115"/>
    </row>
    <row r="38" spans="1:20">
      <c r="A38" s="115"/>
      <c r="T38" s="115"/>
    </row>
    <row r="39" spans="1:20">
      <c r="A39" s="115"/>
      <c r="T39" s="115"/>
    </row>
    <row r="40" spans="1:20">
      <c r="A40" s="115"/>
      <c r="T40" s="115"/>
    </row>
    <row r="41" spans="1:20">
      <c r="A41" s="115"/>
      <c r="E41" s="646"/>
      <c r="F41" s="646"/>
      <c r="G41" s="646"/>
      <c r="H41" s="646"/>
      <c r="I41" s="646"/>
      <c r="J41" s="646"/>
      <c r="K41" s="646"/>
      <c r="L41" s="646"/>
      <c r="M41" s="646"/>
      <c r="N41" s="646"/>
      <c r="O41" s="646"/>
      <c r="P41" s="646"/>
      <c r="Q41" s="646"/>
      <c r="R41" s="646"/>
      <c r="S41" s="646"/>
      <c r="T41" s="115"/>
    </row>
    <row r="42" spans="1:20" s="644" customFormat="1" ht="18.75">
      <c r="A42" s="646"/>
      <c r="B42" s="646"/>
      <c r="C42" s="646"/>
      <c r="D42" s="646"/>
      <c r="E42" s="115"/>
      <c r="F42" s="115"/>
      <c r="G42" s="115"/>
      <c r="H42" s="115"/>
      <c r="I42" s="115"/>
      <c r="J42" s="115"/>
      <c r="K42" s="115"/>
      <c r="L42" s="115"/>
      <c r="M42" s="115"/>
      <c r="N42" s="115"/>
      <c r="O42" s="115"/>
      <c r="P42" s="115"/>
      <c r="Q42" s="115"/>
      <c r="R42" s="115"/>
      <c r="S42" s="115"/>
      <c r="T42" s="646"/>
    </row>
    <row r="43" spans="1:20">
      <c r="A43" s="115"/>
      <c r="T43" s="115"/>
    </row>
    <row r="44" spans="1:20">
      <c r="A44" s="115"/>
      <c r="T44" s="115"/>
    </row>
    <row r="45" spans="1:20">
      <c r="A45" s="115"/>
      <c r="T45" s="115"/>
    </row>
    <row r="46" spans="1:20">
      <c r="A46" s="115"/>
      <c r="T46" s="115"/>
    </row>
    <row r="47" spans="1:20">
      <c r="A47" s="115"/>
      <c r="T47" s="115"/>
    </row>
    <row r="48" spans="1:20">
      <c r="A48" s="115"/>
      <c r="T48" s="115"/>
    </row>
    <row r="49" spans="1:20">
      <c r="A49" s="115"/>
      <c r="T49" s="115"/>
    </row>
    <row r="50" spans="1:20">
      <c r="A50" s="115"/>
      <c r="T50" s="115"/>
    </row>
    <row r="51" spans="1:20">
      <c r="A51" s="115"/>
      <c r="T51" s="115"/>
    </row>
    <row r="52" spans="1:20">
      <c r="A52" s="115"/>
      <c r="E52" s="646"/>
      <c r="F52" s="646"/>
      <c r="G52" s="646"/>
      <c r="H52" s="646"/>
      <c r="I52" s="646"/>
      <c r="J52" s="646"/>
      <c r="K52" s="646"/>
      <c r="L52" s="646"/>
      <c r="M52" s="646"/>
      <c r="N52" s="646"/>
      <c r="O52" s="646"/>
      <c r="P52" s="646"/>
      <c r="Q52" s="646"/>
      <c r="R52" s="646"/>
      <c r="S52" s="646"/>
      <c r="T52" s="115"/>
    </row>
    <row r="53" spans="1:20">
      <c r="A53" s="646"/>
      <c r="B53" s="646"/>
      <c r="C53" s="646"/>
      <c r="D53" s="646"/>
      <c r="T53" s="646"/>
    </row>
    <row r="54" spans="1:20">
      <c r="A54" s="115"/>
      <c r="T54" s="115"/>
    </row>
    <row r="55" spans="1:20" s="646" customFormat="1">
      <c r="A55" s="115"/>
      <c r="B55" s="115"/>
      <c r="C55" s="115"/>
      <c r="D55" s="115"/>
      <c r="E55" s="115"/>
      <c r="F55" s="115"/>
      <c r="G55" s="115"/>
      <c r="H55" s="115"/>
      <c r="I55" s="115"/>
      <c r="J55" s="115"/>
      <c r="K55" s="115"/>
      <c r="L55" s="115"/>
      <c r="M55" s="115"/>
      <c r="N55" s="115"/>
      <c r="O55" s="115"/>
      <c r="P55" s="115"/>
      <c r="Q55" s="115"/>
      <c r="R55" s="115"/>
      <c r="S55" s="115"/>
      <c r="T55" s="115"/>
    </row>
    <row r="56" spans="1:20">
      <c r="A56" s="115"/>
      <c r="T56" s="115"/>
    </row>
    <row r="57" spans="1:20">
      <c r="A57" s="115"/>
      <c r="T57" s="115"/>
    </row>
    <row r="58" spans="1:20" ht="18.2" customHeight="1">
      <c r="A58" s="115"/>
      <c r="E58" s="644"/>
      <c r="F58" s="644"/>
      <c r="G58" s="644"/>
      <c r="H58" s="644"/>
      <c r="I58" s="644"/>
      <c r="J58" s="644"/>
      <c r="K58" s="644"/>
      <c r="L58" s="644"/>
      <c r="M58" s="644"/>
      <c r="N58" s="644"/>
      <c r="O58" s="644"/>
      <c r="P58" s="644"/>
      <c r="Q58" s="644"/>
      <c r="R58" s="644"/>
      <c r="S58" s="644"/>
      <c r="T58" s="115"/>
    </row>
    <row r="59" spans="1:20" ht="18.75">
      <c r="A59" s="644"/>
      <c r="B59" s="644"/>
      <c r="C59" s="644"/>
      <c r="D59" s="644"/>
      <c r="T59" s="644"/>
    </row>
    <row r="60" spans="1:20">
      <c r="A60" s="115"/>
      <c r="T60" s="115"/>
    </row>
    <row r="61" spans="1:20">
      <c r="A61" s="115"/>
      <c r="T61" s="115"/>
    </row>
    <row r="62" spans="1:20">
      <c r="A62" s="115"/>
      <c r="T62" s="115"/>
    </row>
    <row r="63" spans="1:20" s="646" customFormat="1">
      <c r="A63" s="115"/>
      <c r="B63" s="115"/>
      <c r="C63" s="115"/>
      <c r="D63" s="115"/>
      <c r="E63" s="115"/>
      <c r="F63" s="115"/>
      <c r="G63" s="115"/>
      <c r="H63" s="115"/>
      <c r="I63" s="115"/>
      <c r="J63" s="115"/>
      <c r="K63" s="115"/>
      <c r="L63" s="115"/>
      <c r="M63" s="115"/>
      <c r="N63" s="115"/>
      <c r="O63" s="115"/>
      <c r="P63" s="115"/>
      <c r="Q63" s="115"/>
      <c r="R63" s="115"/>
      <c r="S63" s="115"/>
      <c r="T63" s="115"/>
    </row>
    <row r="64" spans="1:20">
      <c r="A64" s="115"/>
      <c r="T64" s="115"/>
    </row>
    <row r="65" spans="1:20">
      <c r="A65" s="115"/>
      <c r="T65" s="115"/>
    </row>
    <row r="66" spans="1:20">
      <c r="A66" s="115"/>
      <c r="T66" s="115"/>
    </row>
    <row r="67" spans="1:20">
      <c r="A67" s="115"/>
      <c r="T67" s="115"/>
    </row>
    <row r="68" spans="1:20">
      <c r="A68" s="115"/>
      <c r="T68" s="115"/>
    </row>
    <row r="69" spans="1:20">
      <c r="A69" s="115"/>
      <c r="T69" s="115"/>
    </row>
    <row r="70" spans="1:20">
      <c r="A70" s="115"/>
      <c r="T70" s="115"/>
    </row>
    <row r="71" spans="1:20">
      <c r="A71" s="115"/>
      <c r="T71" s="115"/>
    </row>
    <row r="72" spans="1:20">
      <c r="A72" s="115"/>
      <c r="T72" s="115"/>
    </row>
    <row r="73" spans="1:20">
      <c r="A73" s="115"/>
      <c r="T73" s="115"/>
    </row>
    <row r="74" spans="1:20" s="646" customFormat="1">
      <c r="A74" s="115"/>
      <c r="B74" s="115"/>
      <c r="C74" s="115"/>
      <c r="D74" s="115"/>
      <c r="E74" s="115"/>
      <c r="F74" s="115"/>
      <c r="G74" s="115"/>
      <c r="H74" s="115"/>
      <c r="I74" s="115"/>
      <c r="J74" s="115"/>
      <c r="K74" s="115"/>
      <c r="L74" s="115"/>
      <c r="M74" s="115"/>
      <c r="N74" s="115"/>
      <c r="O74" s="115"/>
      <c r="P74" s="115"/>
      <c r="Q74" s="115"/>
      <c r="R74" s="115"/>
      <c r="S74" s="115"/>
      <c r="T74" s="115"/>
    </row>
    <row r="75" spans="1:20">
      <c r="A75" s="115"/>
      <c r="T75" s="115"/>
    </row>
    <row r="76" spans="1:20">
      <c r="A76" s="115"/>
      <c r="T76" s="115"/>
    </row>
    <row r="77" spans="1:20">
      <c r="A77" s="115"/>
      <c r="E77" s="646"/>
      <c r="F77" s="646"/>
      <c r="G77" s="646"/>
      <c r="H77" s="646"/>
      <c r="I77" s="646"/>
      <c r="J77" s="646"/>
      <c r="K77" s="646"/>
      <c r="L77" s="646"/>
      <c r="M77" s="646"/>
      <c r="N77" s="646"/>
      <c r="O77" s="646"/>
      <c r="P77" s="646"/>
      <c r="Q77" s="646"/>
      <c r="R77" s="646"/>
      <c r="S77" s="646"/>
      <c r="T77" s="115"/>
    </row>
    <row r="78" spans="1:20">
      <c r="A78" s="646"/>
      <c r="B78" s="646"/>
      <c r="C78" s="646"/>
      <c r="D78" s="646"/>
      <c r="T78" s="646"/>
    </row>
    <row r="79" spans="1:20">
      <c r="A79" s="115"/>
      <c r="T79" s="115"/>
    </row>
    <row r="80" spans="1:20" s="644" customFormat="1" ht="18.75">
      <c r="A80" s="115"/>
      <c r="B80" s="115"/>
      <c r="C80" s="115"/>
      <c r="D80" s="115"/>
      <c r="E80" s="115"/>
      <c r="F80" s="115"/>
      <c r="G80" s="115"/>
      <c r="H80" s="115"/>
      <c r="I80" s="115"/>
      <c r="J80" s="115"/>
      <c r="K80" s="115"/>
      <c r="L80" s="115"/>
      <c r="M80" s="115"/>
      <c r="N80" s="115"/>
      <c r="O80" s="115"/>
      <c r="P80" s="115"/>
      <c r="Q80" s="115"/>
      <c r="R80" s="115"/>
      <c r="S80" s="115"/>
      <c r="T80" s="115"/>
    </row>
    <row r="81" spans="1:20">
      <c r="A81" s="115"/>
      <c r="T81" s="115"/>
    </row>
    <row r="82" spans="1:20">
      <c r="A82" s="115"/>
      <c r="T82" s="115"/>
    </row>
    <row r="83" spans="1:20">
      <c r="A83" s="115"/>
      <c r="T83" s="115"/>
    </row>
    <row r="84" spans="1:20">
      <c r="A84" s="115"/>
      <c r="T84" s="115"/>
    </row>
    <row r="85" spans="1:20">
      <c r="A85" s="115"/>
      <c r="T85" s="115"/>
    </row>
    <row r="86" spans="1:20">
      <c r="A86" s="115"/>
      <c r="T86" s="115"/>
    </row>
    <row r="87" spans="1:20">
      <c r="A87" s="115"/>
      <c r="T87" s="115"/>
    </row>
    <row r="88" spans="1:20">
      <c r="A88" s="115"/>
      <c r="T88" s="115"/>
    </row>
    <row r="89" spans="1:20">
      <c r="A89" s="115"/>
      <c r="T89" s="115"/>
    </row>
    <row r="90" spans="1:20">
      <c r="A90" s="115"/>
      <c r="E90" s="646"/>
      <c r="F90" s="646"/>
      <c r="G90" s="646"/>
      <c r="H90" s="646"/>
      <c r="I90" s="646"/>
      <c r="J90" s="646"/>
      <c r="K90" s="646"/>
      <c r="L90" s="646"/>
      <c r="M90" s="646"/>
      <c r="N90" s="646"/>
      <c r="O90" s="646"/>
      <c r="P90" s="646"/>
      <c r="Q90" s="646"/>
      <c r="R90" s="646"/>
      <c r="S90" s="646"/>
      <c r="T90" s="115"/>
    </row>
    <row r="91" spans="1:20">
      <c r="A91" s="646"/>
      <c r="B91" s="646"/>
      <c r="C91" s="646"/>
      <c r="D91" s="646"/>
      <c r="T91" s="646"/>
    </row>
    <row r="92" spans="1:20">
      <c r="A92" s="115"/>
      <c r="T92" s="115"/>
    </row>
    <row r="93" spans="1:20">
      <c r="A93" s="115"/>
      <c r="T93" s="115"/>
    </row>
    <row r="94" spans="1:20">
      <c r="A94" s="115"/>
      <c r="T94" s="115"/>
    </row>
    <row r="95" spans="1:20">
      <c r="A95" s="115"/>
      <c r="T95" s="115"/>
    </row>
    <row r="96" spans="1:20">
      <c r="A96" s="115"/>
      <c r="T96" s="115"/>
    </row>
    <row r="97" spans="1:20" ht="18" customHeight="1">
      <c r="A97" s="115"/>
      <c r="E97" s="644"/>
      <c r="F97" s="644"/>
      <c r="G97" s="644"/>
      <c r="H97" s="644"/>
      <c r="I97" s="644"/>
      <c r="J97" s="644"/>
      <c r="K97" s="644"/>
      <c r="L97" s="644"/>
      <c r="M97" s="644"/>
      <c r="N97" s="644"/>
      <c r="O97" s="644"/>
      <c r="P97" s="644"/>
      <c r="Q97" s="644"/>
      <c r="R97" s="644"/>
      <c r="S97" s="644"/>
      <c r="T97" s="115"/>
    </row>
    <row r="98" spans="1:20" ht="18.75">
      <c r="A98" s="644"/>
      <c r="B98" s="644"/>
      <c r="C98" s="644"/>
      <c r="D98" s="644"/>
      <c r="T98" s="644"/>
    </row>
    <row r="99" spans="1:20" s="646" customFormat="1">
      <c r="A99" s="115"/>
      <c r="B99" s="115"/>
      <c r="C99" s="115"/>
      <c r="D99" s="115"/>
      <c r="E99" s="115"/>
      <c r="F99" s="115"/>
      <c r="G99" s="115"/>
      <c r="H99" s="115"/>
      <c r="I99" s="115"/>
      <c r="J99" s="115"/>
      <c r="K99" s="115"/>
      <c r="L99" s="115"/>
      <c r="M99" s="115"/>
      <c r="N99" s="115"/>
      <c r="O99" s="115"/>
      <c r="P99" s="115"/>
      <c r="Q99" s="115"/>
      <c r="R99" s="115"/>
      <c r="S99" s="115"/>
      <c r="T99" s="115"/>
    </row>
    <row r="100" spans="1:20">
      <c r="A100" s="115"/>
      <c r="T100" s="115"/>
    </row>
    <row r="101" spans="1:20">
      <c r="A101" s="115"/>
      <c r="T101" s="115"/>
    </row>
    <row r="102" spans="1:20">
      <c r="A102" s="115"/>
      <c r="T102" s="115"/>
    </row>
    <row r="103" spans="1:20">
      <c r="A103" s="115"/>
      <c r="T103" s="115"/>
    </row>
    <row r="104" spans="1:20">
      <c r="A104" s="115"/>
      <c r="T104" s="115"/>
    </row>
    <row r="105" spans="1:20">
      <c r="A105" s="115"/>
      <c r="T105" s="115"/>
    </row>
    <row r="106" spans="1:20">
      <c r="A106" s="115"/>
      <c r="T106" s="115"/>
    </row>
    <row r="107" spans="1:20">
      <c r="A107" s="115"/>
      <c r="T107" s="115"/>
    </row>
    <row r="108" spans="1:20">
      <c r="A108" s="115"/>
      <c r="E108" s="646"/>
      <c r="F108" s="646"/>
      <c r="G108" s="646"/>
      <c r="H108" s="646"/>
      <c r="I108" s="646"/>
      <c r="J108" s="646"/>
      <c r="K108" s="646"/>
      <c r="L108" s="646"/>
      <c r="M108" s="646"/>
      <c r="N108" s="646"/>
      <c r="O108" s="646"/>
      <c r="P108" s="646"/>
      <c r="Q108" s="646"/>
      <c r="R108" s="646"/>
      <c r="S108" s="646"/>
      <c r="T108" s="115"/>
    </row>
    <row r="109" spans="1:20">
      <c r="A109" s="646"/>
      <c r="B109" s="646"/>
      <c r="C109" s="646"/>
      <c r="D109" s="646"/>
      <c r="T109" s="646"/>
    </row>
    <row r="110" spans="1:20">
      <c r="A110" s="115"/>
      <c r="T110" s="115"/>
    </row>
    <row r="111" spans="1:20">
      <c r="A111" s="115"/>
      <c r="T111" s="115"/>
    </row>
    <row r="112" spans="1:20" s="646" customFormat="1">
      <c r="A112" s="115"/>
      <c r="B112" s="115"/>
      <c r="C112" s="115"/>
      <c r="D112" s="115"/>
      <c r="E112" s="115"/>
      <c r="F112" s="115"/>
      <c r="G112" s="115"/>
      <c r="H112" s="115"/>
      <c r="I112" s="115"/>
      <c r="J112" s="115"/>
      <c r="K112" s="115"/>
      <c r="L112" s="115"/>
      <c r="M112" s="115"/>
      <c r="N112" s="115"/>
      <c r="O112" s="115"/>
      <c r="P112" s="115"/>
      <c r="Q112" s="115"/>
      <c r="R112" s="115"/>
      <c r="S112" s="115"/>
      <c r="T112" s="115"/>
    </row>
    <row r="113" spans="1:20">
      <c r="A113" s="115"/>
      <c r="T113" s="115"/>
    </row>
    <row r="114" spans="1:20">
      <c r="A114" s="115"/>
      <c r="T114" s="115"/>
    </row>
    <row r="115" spans="1:20">
      <c r="A115" s="115"/>
      <c r="T115" s="115"/>
    </row>
    <row r="116" spans="1:20">
      <c r="A116" s="115"/>
      <c r="T116" s="115"/>
    </row>
    <row r="117" spans="1:20">
      <c r="A117" s="115"/>
      <c r="T117" s="115"/>
    </row>
    <row r="118" spans="1:20">
      <c r="A118" s="115"/>
      <c r="T118" s="115"/>
    </row>
    <row r="119" spans="1:20" s="644" customFormat="1" ht="18.75">
      <c r="A119" s="115"/>
      <c r="B119" s="115"/>
      <c r="C119" s="115"/>
      <c r="D119" s="115"/>
      <c r="E119" s="646"/>
      <c r="F119" s="646"/>
      <c r="G119" s="646"/>
      <c r="H119" s="646"/>
      <c r="I119" s="646"/>
      <c r="J119" s="646"/>
      <c r="K119" s="646"/>
      <c r="L119" s="646"/>
      <c r="M119" s="646"/>
      <c r="N119" s="646"/>
      <c r="O119" s="646"/>
      <c r="P119" s="646"/>
      <c r="Q119" s="646"/>
      <c r="R119" s="646"/>
      <c r="S119" s="646"/>
      <c r="T119" s="115"/>
    </row>
    <row r="120" spans="1:20">
      <c r="A120" s="646"/>
      <c r="B120" s="646"/>
      <c r="C120" s="646"/>
      <c r="D120" s="646"/>
      <c r="T120" s="646"/>
    </row>
    <row r="121" spans="1:20">
      <c r="A121" s="115"/>
      <c r="T121" s="115"/>
    </row>
    <row r="122" spans="1:20">
      <c r="A122" s="115"/>
      <c r="T122" s="115"/>
    </row>
    <row r="123" spans="1:20">
      <c r="A123" s="115"/>
      <c r="T123" s="115"/>
    </row>
    <row r="124" spans="1:20">
      <c r="A124" s="115"/>
      <c r="T124" s="115"/>
    </row>
    <row r="125" spans="1:20">
      <c r="A125" s="115"/>
      <c r="T125" s="115"/>
    </row>
    <row r="126" spans="1:20">
      <c r="A126" s="115"/>
      <c r="T126" s="115"/>
    </row>
    <row r="127" spans="1:20">
      <c r="A127" s="115"/>
      <c r="T127" s="115"/>
    </row>
    <row r="128" spans="1:20">
      <c r="A128" s="115"/>
      <c r="T128" s="115"/>
    </row>
    <row r="129" spans="1:20">
      <c r="A129" s="115"/>
      <c r="T129" s="115"/>
    </row>
    <row r="130" spans="1:20" s="646" customFormat="1">
      <c r="A130" s="115"/>
      <c r="B130" s="115"/>
      <c r="C130" s="115"/>
      <c r="D130" s="115"/>
      <c r="E130" s="115"/>
      <c r="F130" s="115"/>
      <c r="G130" s="115"/>
      <c r="H130" s="115"/>
      <c r="I130" s="115"/>
      <c r="J130" s="115"/>
      <c r="K130" s="115"/>
      <c r="L130" s="115"/>
      <c r="M130" s="115"/>
      <c r="N130" s="115"/>
      <c r="O130" s="115"/>
      <c r="P130" s="115"/>
      <c r="Q130" s="115"/>
      <c r="R130" s="115"/>
      <c r="S130" s="115"/>
      <c r="T130" s="115"/>
    </row>
    <row r="131" spans="1:20">
      <c r="A131" s="115"/>
      <c r="T131" s="115"/>
    </row>
    <row r="132" spans="1:20">
      <c r="A132" s="115"/>
      <c r="T132" s="115"/>
    </row>
    <row r="133" spans="1:20">
      <c r="A133" s="115"/>
      <c r="T133" s="115"/>
    </row>
    <row r="134" spans="1:20">
      <c r="A134" s="115"/>
      <c r="T134" s="115"/>
    </row>
    <row r="135" spans="1:20">
      <c r="A135" s="115"/>
      <c r="T135" s="115"/>
    </row>
    <row r="136" spans="1:20" ht="18.2" customHeight="1">
      <c r="A136" s="115"/>
      <c r="E136" s="644"/>
      <c r="F136" s="644"/>
      <c r="G136" s="644"/>
      <c r="H136" s="644"/>
      <c r="I136" s="644"/>
      <c r="J136" s="644"/>
      <c r="K136" s="644"/>
      <c r="L136" s="644"/>
      <c r="M136" s="644"/>
      <c r="N136" s="644"/>
      <c r="O136" s="644"/>
      <c r="P136" s="644"/>
      <c r="Q136" s="644"/>
      <c r="R136" s="644"/>
      <c r="S136" s="644"/>
      <c r="T136" s="115"/>
    </row>
    <row r="137" spans="1:20" ht="18.75">
      <c r="A137" s="644"/>
      <c r="B137" s="644"/>
      <c r="C137" s="644"/>
      <c r="D137" s="644"/>
      <c r="T137" s="644"/>
    </row>
    <row r="138" spans="1:20">
      <c r="A138" s="115"/>
      <c r="T138" s="115"/>
    </row>
    <row r="139" spans="1:20">
      <c r="A139" s="115"/>
      <c r="T139" s="115"/>
    </row>
    <row r="140" spans="1:20">
      <c r="A140" s="115"/>
      <c r="T140" s="115"/>
    </row>
    <row r="141" spans="1:20" s="646" customFormat="1">
      <c r="A141" s="115"/>
      <c r="B141" s="115"/>
      <c r="C141" s="115"/>
      <c r="D141" s="115"/>
      <c r="E141" s="115"/>
      <c r="F141" s="115"/>
      <c r="G141" s="115"/>
      <c r="H141" s="115"/>
      <c r="I141" s="115"/>
      <c r="J141" s="115"/>
      <c r="K141" s="115"/>
      <c r="L141" s="115"/>
      <c r="M141" s="115"/>
      <c r="N141" s="115"/>
      <c r="O141" s="115"/>
      <c r="P141" s="115"/>
      <c r="Q141" s="115"/>
      <c r="R141" s="115"/>
      <c r="S141" s="115"/>
      <c r="T141" s="115"/>
    </row>
    <row r="142" spans="1:20">
      <c r="A142" s="115"/>
      <c r="E142" s="646"/>
      <c r="F142" s="646"/>
      <c r="G142" s="646"/>
      <c r="H142" s="646"/>
      <c r="I142" s="646"/>
      <c r="J142" s="646"/>
      <c r="K142" s="646"/>
      <c r="L142" s="646"/>
      <c r="M142" s="646"/>
      <c r="N142" s="646"/>
      <c r="O142" s="646"/>
      <c r="P142" s="646"/>
      <c r="Q142" s="646"/>
      <c r="R142" s="646"/>
      <c r="S142" s="646"/>
      <c r="T142" s="115"/>
    </row>
    <row r="143" spans="1:20">
      <c r="A143" s="646"/>
      <c r="B143" s="646"/>
      <c r="C143" s="646"/>
      <c r="D143" s="646"/>
      <c r="T143" s="646"/>
    </row>
    <row r="144" spans="1:20">
      <c r="A144" s="115"/>
      <c r="T144" s="115"/>
    </row>
    <row r="145" spans="1:20">
      <c r="A145" s="115"/>
      <c r="T145" s="115"/>
    </row>
    <row r="146" spans="1:20">
      <c r="A146" s="115"/>
      <c r="T146" s="115"/>
    </row>
    <row r="147" spans="1:20">
      <c r="A147" s="115"/>
      <c r="T147" s="115"/>
    </row>
    <row r="148" spans="1:20">
      <c r="A148" s="115"/>
      <c r="T148" s="115"/>
    </row>
    <row r="149" spans="1:20">
      <c r="A149" s="115"/>
      <c r="E149" s="646"/>
      <c r="F149" s="646"/>
      <c r="G149" s="646"/>
      <c r="H149" s="646"/>
      <c r="I149" s="646"/>
      <c r="J149" s="646"/>
      <c r="K149" s="646"/>
      <c r="L149" s="646"/>
      <c r="M149" s="646"/>
      <c r="N149" s="646"/>
      <c r="O149" s="646"/>
      <c r="P149" s="646"/>
      <c r="Q149" s="646"/>
      <c r="R149" s="646"/>
      <c r="S149" s="646"/>
      <c r="T149" s="115"/>
    </row>
    <row r="150" spans="1:20">
      <c r="A150" s="646"/>
      <c r="B150" s="646"/>
      <c r="C150" s="646"/>
      <c r="D150" s="646"/>
      <c r="T150" s="646"/>
    </row>
    <row r="151" spans="1:20">
      <c r="A151" s="115"/>
      <c r="T151" s="115"/>
    </row>
    <row r="152" spans="1:20">
      <c r="A152" s="115"/>
      <c r="T152" s="115"/>
    </row>
    <row r="153" spans="1:20">
      <c r="A153" s="115"/>
      <c r="T153" s="115"/>
    </row>
    <row r="154" spans="1:20">
      <c r="A154" s="115"/>
      <c r="T154" s="115"/>
    </row>
    <row r="155" spans="1:20">
      <c r="A155" s="115"/>
      <c r="T155" s="115"/>
    </row>
    <row r="156" spans="1:20">
      <c r="A156" s="115"/>
      <c r="T156" s="115"/>
    </row>
    <row r="157" spans="1:20">
      <c r="A157" s="115"/>
      <c r="T157" s="115"/>
    </row>
    <row r="158" spans="1:20" s="644" customFormat="1" ht="18.75">
      <c r="A158" s="115"/>
      <c r="B158" s="115"/>
      <c r="C158" s="115"/>
      <c r="D158" s="115"/>
      <c r="E158" s="115"/>
      <c r="F158" s="115"/>
      <c r="G158" s="115"/>
      <c r="H158" s="115"/>
      <c r="I158" s="115"/>
      <c r="J158" s="115"/>
      <c r="K158" s="115"/>
      <c r="L158" s="115"/>
      <c r="M158" s="115"/>
      <c r="N158" s="115"/>
      <c r="O158" s="115"/>
      <c r="P158" s="115"/>
      <c r="Q158" s="115"/>
      <c r="R158" s="115"/>
      <c r="S158" s="115"/>
      <c r="T158" s="115"/>
    </row>
    <row r="159" spans="1:20">
      <c r="A159" s="115"/>
      <c r="T159" s="115"/>
    </row>
    <row r="160" spans="1:20">
      <c r="A160" s="115"/>
      <c r="T160" s="115"/>
    </row>
    <row r="161" spans="1:20">
      <c r="A161" s="115"/>
      <c r="T161" s="115"/>
    </row>
    <row r="162" spans="1:20">
      <c r="A162" s="115"/>
      <c r="T162" s="115"/>
    </row>
    <row r="163" spans="1:20">
      <c r="A163" s="115"/>
      <c r="E163" s="646"/>
      <c r="F163" s="646"/>
      <c r="G163" s="646"/>
      <c r="H163" s="646"/>
      <c r="I163" s="646"/>
      <c r="J163" s="646"/>
      <c r="K163" s="646"/>
      <c r="L163" s="646"/>
      <c r="M163" s="646"/>
      <c r="N163" s="646"/>
      <c r="O163" s="646"/>
      <c r="P163" s="646"/>
      <c r="Q163" s="646"/>
      <c r="R163" s="646"/>
      <c r="S163" s="646"/>
      <c r="T163" s="115"/>
    </row>
    <row r="164" spans="1:20" s="646" customFormat="1">
      <c r="E164" s="115"/>
      <c r="F164" s="115"/>
      <c r="G164" s="115"/>
      <c r="H164" s="115"/>
      <c r="I164" s="115"/>
      <c r="J164" s="115"/>
      <c r="K164" s="115"/>
      <c r="L164" s="115"/>
      <c r="M164" s="115"/>
      <c r="N164" s="115"/>
      <c r="O164" s="115"/>
      <c r="P164" s="115"/>
      <c r="Q164" s="115"/>
      <c r="R164" s="115"/>
      <c r="S164" s="115"/>
    </row>
    <row r="165" spans="1:20">
      <c r="A165" s="115"/>
      <c r="T165" s="115"/>
    </row>
    <row r="166" spans="1:20">
      <c r="A166" s="115"/>
      <c r="T166" s="115"/>
    </row>
    <row r="167" spans="1:20">
      <c r="A167" s="115"/>
      <c r="T167" s="115"/>
    </row>
    <row r="168" spans="1:20">
      <c r="A168" s="115"/>
      <c r="T168" s="115"/>
    </row>
    <row r="169" spans="1:20">
      <c r="A169" s="115"/>
      <c r="T169" s="115"/>
    </row>
    <row r="170" spans="1:20">
      <c r="A170" s="115"/>
      <c r="T170" s="115"/>
    </row>
    <row r="171" spans="1:20" s="646" customFormat="1">
      <c r="A171" s="115"/>
      <c r="B171" s="115"/>
      <c r="C171" s="115"/>
      <c r="D171" s="115"/>
      <c r="E171" s="115"/>
      <c r="F171" s="115"/>
      <c r="G171" s="115"/>
      <c r="H171" s="115"/>
      <c r="I171" s="115"/>
      <c r="J171" s="115"/>
      <c r="K171" s="115"/>
      <c r="L171" s="115"/>
      <c r="M171" s="115"/>
      <c r="N171" s="115"/>
      <c r="O171" s="115"/>
      <c r="P171" s="115"/>
      <c r="Q171" s="115"/>
      <c r="R171" s="115"/>
      <c r="S171" s="115"/>
      <c r="T171" s="115"/>
    </row>
    <row r="172" spans="1:20">
      <c r="A172" s="115"/>
      <c r="T172" s="115"/>
    </row>
    <row r="173" spans="1:20">
      <c r="A173" s="115"/>
      <c r="T173" s="115"/>
    </row>
    <row r="174" spans="1:20">
      <c r="A174" s="115"/>
      <c r="T174" s="115"/>
    </row>
    <row r="175" spans="1:20">
      <c r="A175" s="115"/>
      <c r="T175" s="115"/>
    </row>
    <row r="176" spans="1:20">
      <c r="A176" s="115"/>
      <c r="T176" s="115"/>
    </row>
    <row r="177" spans="1:20">
      <c r="A177" s="115"/>
      <c r="T177" s="115"/>
    </row>
    <row r="178" spans="1:20" ht="18.75">
      <c r="A178" s="115"/>
      <c r="E178" s="644"/>
      <c r="F178" s="644"/>
      <c r="G178" s="644"/>
      <c r="H178" s="644"/>
      <c r="I178" s="644"/>
      <c r="J178" s="644"/>
      <c r="K178" s="644"/>
      <c r="L178" s="644"/>
      <c r="M178" s="644"/>
      <c r="N178" s="644"/>
      <c r="O178" s="644"/>
      <c r="P178" s="644"/>
      <c r="Q178" s="644"/>
      <c r="R178" s="644"/>
      <c r="S178" s="644"/>
      <c r="T178" s="115"/>
    </row>
    <row r="179" spans="1:20" ht="18.75">
      <c r="A179" s="644"/>
      <c r="B179" s="644"/>
      <c r="C179" s="644"/>
      <c r="D179" s="644"/>
      <c r="T179" s="644"/>
    </row>
    <row r="180" spans="1:20">
      <c r="A180" s="115"/>
      <c r="T180" s="115"/>
    </row>
    <row r="181" spans="1:20">
      <c r="A181" s="115"/>
      <c r="T181" s="115"/>
    </row>
    <row r="182" spans="1:20">
      <c r="A182" s="115"/>
      <c r="T182" s="115"/>
    </row>
    <row r="183" spans="1:20">
      <c r="A183" s="115"/>
      <c r="T183" s="115"/>
    </row>
    <row r="184" spans="1:20">
      <c r="A184" s="115"/>
      <c r="E184" s="646"/>
      <c r="F184" s="646"/>
      <c r="G184" s="646"/>
      <c r="H184" s="646"/>
      <c r="I184" s="646"/>
      <c r="J184" s="646"/>
      <c r="K184" s="646"/>
      <c r="L184" s="646"/>
      <c r="M184" s="646"/>
      <c r="N184" s="646"/>
      <c r="O184" s="646"/>
      <c r="P184" s="646"/>
      <c r="Q184" s="646"/>
      <c r="R184" s="646"/>
      <c r="S184" s="646"/>
      <c r="T184" s="115"/>
    </row>
    <row r="185" spans="1:20" s="646" customFormat="1">
      <c r="E185" s="115"/>
      <c r="F185" s="115"/>
      <c r="G185" s="115"/>
      <c r="H185" s="115"/>
      <c r="I185" s="115"/>
      <c r="J185" s="115"/>
      <c r="K185" s="115"/>
      <c r="L185" s="115"/>
      <c r="M185" s="115"/>
      <c r="N185" s="115"/>
      <c r="O185" s="115"/>
      <c r="P185" s="115"/>
      <c r="Q185" s="115"/>
      <c r="R185" s="115"/>
      <c r="S185" s="115"/>
    </row>
    <row r="186" spans="1:20">
      <c r="A186" s="115"/>
      <c r="T186" s="115"/>
    </row>
    <row r="187" spans="1:20">
      <c r="A187" s="115"/>
      <c r="T187" s="115"/>
    </row>
    <row r="188" spans="1:20">
      <c r="A188" s="115"/>
      <c r="T188" s="115"/>
    </row>
    <row r="189" spans="1:20">
      <c r="A189" s="115"/>
      <c r="T189" s="115"/>
    </row>
    <row r="190" spans="1:20">
      <c r="A190" s="115"/>
      <c r="T190" s="115"/>
    </row>
    <row r="191" spans="1:20">
      <c r="A191" s="115"/>
      <c r="T191" s="115"/>
    </row>
    <row r="192" spans="1:20">
      <c r="A192" s="115"/>
      <c r="T192" s="115"/>
    </row>
    <row r="193" spans="1:20">
      <c r="A193" s="115"/>
      <c r="T193" s="115"/>
    </row>
    <row r="194" spans="1:20">
      <c r="A194" s="115"/>
      <c r="T194" s="115"/>
    </row>
    <row r="195" spans="1:20">
      <c r="A195" s="115"/>
      <c r="T195" s="115"/>
    </row>
    <row r="196" spans="1:20">
      <c r="A196" s="115"/>
      <c r="E196" s="646"/>
      <c r="F196" s="646"/>
      <c r="G196" s="646"/>
      <c r="H196" s="646"/>
      <c r="I196" s="646"/>
      <c r="J196" s="646"/>
      <c r="K196" s="646"/>
      <c r="L196" s="646"/>
      <c r="M196" s="646"/>
      <c r="N196" s="646"/>
      <c r="O196" s="646"/>
      <c r="P196" s="646"/>
      <c r="Q196" s="646"/>
      <c r="R196" s="646"/>
      <c r="S196" s="646"/>
      <c r="T196" s="115"/>
    </row>
    <row r="197" spans="1:20">
      <c r="A197" s="646"/>
      <c r="B197" s="646"/>
      <c r="C197" s="646"/>
      <c r="D197" s="646"/>
      <c r="T197" s="646"/>
    </row>
    <row r="198" spans="1:20">
      <c r="A198" s="115"/>
      <c r="T198" s="115"/>
    </row>
    <row r="199" spans="1:20">
      <c r="A199" s="115"/>
      <c r="T199" s="115"/>
    </row>
    <row r="200" spans="1:20" s="644" customFormat="1" ht="18.75">
      <c r="A200" s="115"/>
      <c r="B200" s="115"/>
      <c r="C200" s="115"/>
      <c r="D200" s="115"/>
      <c r="E200" s="115"/>
      <c r="F200" s="115"/>
      <c r="G200" s="115"/>
      <c r="H200" s="115"/>
      <c r="I200" s="115"/>
      <c r="J200" s="115"/>
      <c r="K200" s="115"/>
      <c r="L200" s="115"/>
      <c r="M200" s="115"/>
      <c r="N200" s="115"/>
      <c r="O200" s="115"/>
      <c r="P200" s="115"/>
      <c r="Q200" s="115"/>
      <c r="R200" s="115"/>
      <c r="S200" s="115"/>
      <c r="T200" s="115"/>
    </row>
    <row r="201" spans="1:20">
      <c r="A201" s="115"/>
      <c r="T201" s="115"/>
    </row>
    <row r="202" spans="1:20">
      <c r="A202" s="115"/>
      <c r="T202" s="115"/>
    </row>
    <row r="203" spans="1:20">
      <c r="A203" s="115"/>
      <c r="T203" s="115"/>
    </row>
    <row r="204" spans="1:20">
      <c r="A204" s="115"/>
      <c r="T204" s="115"/>
    </row>
    <row r="205" spans="1:20">
      <c r="A205" s="115"/>
      <c r="T205" s="115"/>
    </row>
    <row r="206" spans="1:20" s="646" customFormat="1">
      <c r="A206" s="115"/>
      <c r="B206" s="115"/>
      <c r="C206" s="115"/>
      <c r="D206" s="115"/>
      <c r="E206" s="115"/>
      <c r="F206" s="115"/>
      <c r="G206" s="115"/>
      <c r="H206" s="115"/>
      <c r="I206" s="115"/>
      <c r="J206" s="115"/>
      <c r="K206" s="115"/>
      <c r="L206" s="115"/>
      <c r="M206" s="115"/>
      <c r="N206" s="115"/>
      <c r="O206" s="115"/>
      <c r="P206" s="115"/>
      <c r="Q206" s="115"/>
      <c r="R206" s="115"/>
      <c r="S206" s="115"/>
      <c r="T206" s="115"/>
    </row>
    <row r="207" spans="1:20">
      <c r="A207" s="115"/>
      <c r="T207" s="115"/>
    </row>
    <row r="208" spans="1:20">
      <c r="A208" s="115"/>
      <c r="T208" s="115"/>
    </row>
    <row r="209" spans="1:20">
      <c r="A209" s="115"/>
      <c r="T209" s="115"/>
    </row>
    <row r="210" spans="1:20">
      <c r="A210" s="115"/>
      <c r="E210" s="646"/>
      <c r="F210" s="646"/>
      <c r="G210" s="646"/>
      <c r="H210" s="646"/>
      <c r="I210" s="646"/>
      <c r="J210" s="646"/>
      <c r="K210" s="646"/>
      <c r="L210" s="646"/>
      <c r="M210" s="646"/>
      <c r="N210" s="646"/>
      <c r="O210" s="646"/>
      <c r="P210" s="646"/>
      <c r="Q210" s="646"/>
      <c r="R210" s="646"/>
      <c r="S210" s="646"/>
      <c r="T210" s="115"/>
    </row>
    <row r="211" spans="1:20">
      <c r="A211" s="646"/>
      <c r="B211" s="646"/>
      <c r="C211" s="646"/>
      <c r="D211" s="646"/>
      <c r="T211" s="646"/>
    </row>
    <row r="212" spans="1:20">
      <c r="A212" s="115"/>
      <c r="T212" s="115"/>
    </row>
    <row r="213" spans="1:20">
      <c r="A213" s="115"/>
      <c r="T213" s="115"/>
    </row>
    <row r="214" spans="1:20">
      <c r="A214" s="115"/>
      <c r="T214" s="115"/>
    </row>
    <row r="215" spans="1:20">
      <c r="A215" s="115"/>
      <c r="T215" s="115"/>
    </row>
    <row r="216" spans="1:20">
      <c r="A216" s="115"/>
      <c r="T216" s="115"/>
    </row>
    <row r="217" spans="1:20">
      <c r="A217" s="115"/>
      <c r="T217" s="115"/>
    </row>
    <row r="218" spans="1:20" s="646" customFormat="1">
      <c r="A218" s="115"/>
      <c r="B218" s="115"/>
      <c r="C218" s="115"/>
      <c r="D218" s="115"/>
      <c r="E218" s="115"/>
      <c r="F218" s="115"/>
      <c r="G218" s="115"/>
      <c r="H218" s="115"/>
      <c r="I218" s="115"/>
      <c r="J218" s="115"/>
      <c r="K218" s="115"/>
      <c r="L218" s="115"/>
      <c r="M218" s="115"/>
      <c r="N218" s="115"/>
      <c r="O218" s="115"/>
      <c r="P218" s="115"/>
      <c r="Q218" s="115"/>
      <c r="R218" s="115"/>
      <c r="S218" s="115"/>
      <c r="T218" s="115"/>
    </row>
    <row r="219" spans="1:20">
      <c r="A219" s="115"/>
      <c r="T219" s="115"/>
    </row>
    <row r="220" spans="1:20">
      <c r="A220" s="115"/>
      <c r="T220" s="115"/>
    </row>
    <row r="221" spans="1:20">
      <c r="T221" s="647"/>
    </row>
    <row r="222" spans="1:20">
      <c r="T222" s="647"/>
    </row>
    <row r="232" spans="1:20" s="646" customFormat="1">
      <c r="A232" s="112"/>
      <c r="B232" s="115"/>
      <c r="C232" s="115"/>
      <c r="D232" s="115"/>
      <c r="E232" s="115"/>
      <c r="F232" s="115"/>
      <c r="G232" s="115"/>
      <c r="H232" s="115"/>
      <c r="I232" s="115"/>
      <c r="J232" s="115"/>
      <c r="K232" s="115"/>
      <c r="L232" s="115"/>
      <c r="M232" s="115"/>
      <c r="N232" s="115"/>
      <c r="O232" s="115"/>
      <c r="P232" s="115"/>
      <c r="Q232" s="115"/>
      <c r="R232" s="115"/>
      <c r="S232" s="115"/>
      <c r="T232" s="197"/>
    </row>
  </sheetData>
  <mergeCells count="13">
    <mergeCell ref="N3:O3"/>
    <mergeCell ref="P3:Q3"/>
    <mergeCell ref="N4:O4"/>
    <mergeCell ref="P4:Q4"/>
    <mergeCell ref="A15:D15"/>
    <mergeCell ref="I3:J3"/>
    <mergeCell ref="L3:M3"/>
    <mergeCell ref="I4:J4"/>
    <mergeCell ref="L4:M4"/>
    <mergeCell ref="E3:F3"/>
    <mergeCell ref="G3:H3"/>
    <mergeCell ref="E4:F4"/>
    <mergeCell ref="G4:H4"/>
  </mergeCells>
  <phoneticPr fontId="32" type="noConversion"/>
  <pageMargins left="0.39370078740157483" right="0.39370078740157483" top="0.78740157480314965" bottom="0.78740157480314965" header="0" footer="0"/>
  <pageSetup paperSize="202" scale="44" firstPageNumber="0" pageOrder="overThenDown" orientation="portrait" useFirstPageNumber="1" horizontalDpi="2400" verticalDpi="2400" r:id="rId1"/>
  <headerFooter scaleWithDoc="0" alignWithMargins="0"/>
  <ignoredErrors>
    <ignoredError sqref="T9 A9" numberStoredAsText="1"/>
    <ignoredError sqref="B12" formulaRange="1"/>
  </ignoredError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G36"/>
  <sheetViews>
    <sheetView view="pageBreakPreview" zoomScaleNormal="100" zoomScaleSheetLayoutView="100" workbookViewId="0">
      <selection activeCell="M12" sqref="M12"/>
    </sheetView>
  </sheetViews>
  <sheetFormatPr defaultRowHeight="14.25"/>
  <cols>
    <col min="1" max="1" width="15.625" style="685" customWidth="1"/>
    <col min="2" max="4" width="21.125" style="685" customWidth="1"/>
    <col min="5" max="5" width="21.125" style="686" customWidth="1"/>
    <col min="6" max="6" width="15.625" style="526" customWidth="1"/>
    <col min="7" max="7" width="5" style="686" customWidth="1"/>
    <col min="8" max="8" width="5.625" style="688" customWidth="1"/>
    <col min="9" max="16384" width="9" style="688"/>
  </cols>
  <sheetData>
    <row r="1" spans="1:7" s="587" customFormat="1" ht="35.1" customHeight="1">
      <c r="A1" s="463" t="s">
        <v>486</v>
      </c>
      <c r="B1" s="463"/>
      <c r="C1" s="463"/>
      <c r="D1" s="463"/>
      <c r="E1" s="463"/>
      <c r="F1" s="462"/>
      <c r="G1" s="648"/>
    </row>
    <row r="2" spans="1:7" s="365" customFormat="1" ht="26.25" customHeight="1" thickBot="1">
      <c r="A2" s="468" t="s">
        <v>157</v>
      </c>
      <c r="B2" s="468"/>
      <c r="C2" s="468"/>
      <c r="D2" s="468"/>
      <c r="E2" s="649"/>
      <c r="F2" s="466" t="s">
        <v>252</v>
      </c>
      <c r="G2" s="650"/>
    </row>
    <row r="3" spans="1:7" s="368" customFormat="1" ht="10.5" customHeight="1" thickTop="1">
      <c r="A3" s="920" t="s">
        <v>142</v>
      </c>
      <c r="B3" s="651"/>
      <c r="C3" s="651"/>
      <c r="D3" s="651"/>
      <c r="E3" s="618"/>
      <c r="F3" s="918" t="s">
        <v>162</v>
      </c>
    </row>
    <row r="4" spans="1:7" s="368" customFormat="1" ht="19.5" customHeight="1">
      <c r="A4" s="920"/>
      <c r="B4" s="651" t="s">
        <v>360</v>
      </c>
      <c r="C4" s="651" t="s">
        <v>361</v>
      </c>
      <c r="D4" s="651" t="s">
        <v>362</v>
      </c>
      <c r="E4" s="651" t="s">
        <v>363</v>
      </c>
      <c r="F4" s="918"/>
      <c r="G4" s="652"/>
    </row>
    <row r="5" spans="1:7" s="368" customFormat="1" ht="19.5" customHeight="1">
      <c r="A5" s="920"/>
      <c r="B5" s="549"/>
      <c r="C5" s="653" t="s">
        <v>358</v>
      </c>
      <c r="D5" s="549"/>
      <c r="E5" s="549" t="s">
        <v>364</v>
      </c>
      <c r="F5" s="918"/>
      <c r="G5" s="652"/>
    </row>
    <row r="6" spans="1:7" s="658" customFormat="1" ht="27.75" customHeight="1">
      <c r="A6" s="921"/>
      <c r="B6" s="654" t="s">
        <v>488</v>
      </c>
      <c r="C6" s="655" t="s">
        <v>359</v>
      </c>
      <c r="D6" s="556" t="s">
        <v>487</v>
      </c>
      <c r="E6" s="656" t="s">
        <v>489</v>
      </c>
      <c r="F6" s="919"/>
      <c r="G6" s="657"/>
    </row>
    <row r="7" spans="1:7" s="368" customFormat="1" ht="12.75" customHeight="1">
      <c r="A7" s="659"/>
      <c r="B7" s="660"/>
      <c r="E7" s="661"/>
      <c r="F7" s="662"/>
      <c r="G7" s="652"/>
    </row>
    <row r="8" spans="1:7" s="572" customFormat="1" ht="38.25" customHeight="1">
      <c r="A8" s="566">
        <v>2015</v>
      </c>
      <c r="B8" s="663">
        <v>502</v>
      </c>
      <c r="C8" s="663">
        <v>25</v>
      </c>
      <c r="D8" s="663">
        <v>503</v>
      </c>
      <c r="E8" s="664">
        <v>25</v>
      </c>
      <c r="F8" s="571">
        <v>2015</v>
      </c>
      <c r="G8" s="666"/>
    </row>
    <row r="9" spans="1:7" s="572" customFormat="1" ht="38.25" customHeight="1">
      <c r="A9" s="566">
        <v>2016</v>
      </c>
      <c r="B9" s="663">
        <v>501</v>
      </c>
      <c r="C9" s="663">
        <v>41</v>
      </c>
      <c r="D9" s="663">
        <v>464</v>
      </c>
      <c r="E9" s="664">
        <v>21</v>
      </c>
      <c r="F9" s="571">
        <v>2016</v>
      </c>
      <c r="G9" s="666"/>
    </row>
    <row r="10" spans="1:7" s="572" customFormat="1" ht="38.25" customHeight="1">
      <c r="A10" s="566">
        <v>2017</v>
      </c>
      <c r="B10" s="663">
        <v>423</v>
      </c>
      <c r="C10" s="663">
        <v>37</v>
      </c>
      <c r="D10" s="663">
        <v>475</v>
      </c>
      <c r="E10" s="664">
        <v>23</v>
      </c>
      <c r="F10" s="571">
        <v>2017</v>
      </c>
      <c r="G10" s="666"/>
    </row>
    <row r="11" spans="1:7" s="414" customFormat="1" ht="38.25" customHeight="1">
      <c r="A11" s="566">
        <v>2018</v>
      </c>
      <c r="B11" s="667">
        <v>433</v>
      </c>
      <c r="C11" s="667">
        <v>38</v>
      </c>
      <c r="D11" s="667">
        <v>455</v>
      </c>
      <c r="E11" s="668">
        <v>22</v>
      </c>
      <c r="F11" s="571">
        <v>2018</v>
      </c>
      <c r="G11" s="665"/>
    </row>
    <row r="12" spans="1:7" s="414" customFormat="1" ht="38.25" customHeight="1">
      <c r="A12" s="566">
        <v>2019</v>
      </c>
      <c r="B12" s="667">
        <v>361</v>
      </c>
      <c r="C12" s="667">
        <v>52</v>
      </c>
      <c r="D12" s="667">
        <v>323</v>
      </c>
      <c r="E12" s="667">
        <v>14</v>
      </c>
      <c r="F12" s="701">
        <v>2019</v>
      </c>
      <c r="G12" s="665"/>
    </row>
    <row r="13" spans="1:7" s="414" customFormat="1" ht="38.25" customHeight="1">
      <c r="A13" s="793">
        <v>2020</v>
      </c>
      <c r="B13" s="807">
        <v>327</v>
      </c>
      <c r="C13" s="807">
        <v>25</v>
      </c>
      <c r="D13" s="807">
        <v>333</v>
      </c>
      <c r="E13" s="807">
        <v>14</v>
      </c>
      <c r="F13" s="797">
        <v>2020</v>
      </c>
      <c r="G13" s="665"/>
    </row>
    <row r="14" spans="1:7" s="674" customFormat="1" ht="12.75" customHeight="1">
      <c r="A14" s="669"/>
      <c r="B14" s="670"/>
      <c r="C14" s="670"/>
      <c r="D14" s="670"/>
      <c r="E14" s="671"/>
      <c r="F14" s="672"/>
      <c r="G14" s="673"/>
    </row>
    <row r="15" spans="1:7" s="674" customFormat="1" ht="15" customHeight="1">
      <c r="A15" s="182" t="s">
        <v>524</v>
      </c>
      <c r="B15" s="675"/>
      <c r="C15" s="675"/>
      <c r="D15" s="676"/>
      <c r="E15" s="673"/>
      <c r="F15" s="88" t="s">
        <v>410</v>
      </c>
      <c r="G15" s="675"/>
    </row>
    <row r="16" spans="1:7" s="674" customFormat="1" ht="15" customHeight="1">
      <c r="A16" s="677" t="s">
        <v>518</v>
      </c>
      <c r="B16" s="675"/>
      <c r="C16" s="675"/>
      <c r="D16" s="675"/>
      <c r="E16" s="678"/>
      <c r="F16" s="679"/>
      <c r="G16" s="673"/>
    </row>
    <row r="17" spans="1:7" s="674" customFormat="1" ht="15" customHeight="1">
      <c r="A17" s="680" t="s">
        <v>519</v>
      </c>
      <c r="B17" s="675"/>
      <c r="C17" s="675"/>
      <c r="D17" s="675"/>
      <c r="E17" s="678"/>
      <c r="F17" s="679"/>
      <c r="G17" s="673"/>
    </row>
    <row r="18" spans="1:7" s="684" customFormat="1" ht="15.75" customHeight="1">
      <c r="A18" s="423"/>
      <c r="B18" s="681"/>
      <c r="C18" s="681"/>
      <c r="D18" s="682"/>
      <c r="E18" s="683"/>
      <c r="F18" s="681"/>
      <c r="G18" s="681"/>
    </row>
    <row r="19" spans="1:7" ht="12" customHeight="1">
      <c r="F19" s="687"/>
    </row>
    <row r="20" spans="1:7" ht="12" customHeight="1">
      <c r="F20" s="687"/>
    </row>
    <row r="21" spans="1:7" ht="12" customHeight="1">
      <c r="F21" s="687"/>
    </row>
    <row r="22" spans="1:7" ht="12" customHeight="1">
      <c r="F22" s="687"/>
    </row>
    <row r="23" spans="1:7" ht="12" customHeight="1">
      <c r="F23" s="687"/>
    </row>
    <row r="24" spans="1:7" ht="12" customHeight="1">
      <c r="F24" s="687"/>
    </row>
    <row r="25" spans="1:7">
      <c r="F25" s="687"/>
    </row>
    <row r="26" spans="1:7">
      <c r="F26" s="687"/>
    </row>
    <row r="27" spans="1:7">
      <c r="F27" s="687"/>
    </row>
    <row r="28" spans="1:7">
      <c r="F28" s="687"/>
    </row>
    <row r="29" spans="1:7">
      <c r="F29" s="687"/>
    </row>
    <row r="30" spans="1:7">
      <c r="F30" s="687"/>
    </row>
    <row r="31" spans="1:7">
      <c r="F31" s="687"/>
    </row>
    <row r="32" spans="1:7">
      <c r="F32" s="687"/>
    </row>
    <row r="33" spans="6:6">
      <c r="F33" s="687"/>
    </row>
    <row r="34" spans="6:6">
      <c r="F34" s="687"/>
    </row>
    <row r="35" spans="6:6">
      <c r="F35" s="687"/>
    </row>
    <row r="36" spans="6:6">
      <c r="F36" s="687"/>
    </row>
  </sheetData>
  <mergeCells count="2">
    <mergeCell ref="F3:F6"/>
    <mergeCell ref="A3:A6"/>
  </mergeCells>
  <phoneticPr fontId="32" type="noConversion"/>
  <pageMargins left="0.39370078740157483" right="0.39370078740157483" top="0.78740157480314965" bottom="0.78740157480314965" header="0" footer="0"/>
  <pageSetup paperSize="202" scale="95" firstPageNumber="0" pageOrder="overThenDown" orientation="portrait" useFirstPageNumber="1" horizontalDpi="2400" verticalDpi="2400" r:id="rId1"/>
  <headerFooter scaleWithDoc="0"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"/>
  <sheetViews>
    <sheetView view="pageBreakPreview" zoomScaleNormal="100" zoomScaleSheetLayoutView="100" workbookViewId="0">
      <selection activeCell="G24" sqref="G24"/>
    </sheetView>
  </sheetViews>
  <sheetFormatPr defaultRowHeight="14.25"/>
  <cols>
    <col min="1" max="1" width="9" style="111"/>
    <col min="2" max="4" width="19.125" style="111" customWidth="1"/>
    <col min="5" max="5" width="3.625" style="113" customWidth="1"/>
    <col min="6" max="11" width="10.625" style="111" customWidth="1"/>
    <col min="12" max="16384" width="9" style="111"/>
  </cols>
  <sheetData>
    <row r="1" spans="1:12" ht="18.75">
      <c r="L1" s="117"/>
    </row>
    <row r="2" spans="1:12" ht="22.5" customHeight="1">
      <c r="A2" s="827" t="s">
        <v>282</v>
      </c>
      <c r="B2" s="827"/>
      <c r="C2" s="827"/>
      <c r="D2" s="827"/>
      <c r="E2" s="118"/>
      <c r="F2" s="827" t="s">
        <v>475</v>
      </c>
      <c r="G2" s="827"/>
      <c r="H2" s="827"/>
      <c r="I2" s="827"/>
      <c r="J2" s="827"/>
      <c r="K2" s="827"/>
      <c r="L2" s="827"/>
    </row>
    <row r="3" spans="1:12" ht="18.75">
      <c r="A3" s="119"/>
      <c r="B3" s="120"/>
      <c r="C3" s="120"/>
      <c r="D3" s="120"/>
      <c r="E3" s="121"/>
      <c r="F3" s="120"/>
      <c r="G3" s="120"/>
      <c r="H3" s="120"/>
      <c r="I3" s="120"/>
      <c r="J3" s="120"/>
      <c r="K3" s="120"/>
      <c r="L3" s="122"/>
    </row>
    <row r="4" spans="1:12">
      <c r="A4" s="123" t="s">
        <v>68</v>
      </c>
      <c r="B4" s="123"/>
      <c r="C4" s="123"/>
      <c r="D4" s="123"/>
      <c r="E4" s="98"/>
      <c r="F4" s="123"/>
      <c r="G4" s="123"/>
      <c r="H4" s="123"/>
      <c r="I4" s="123"/>
      <c r="J4" s="123"/>
      <c r="K4" s="123"/>
      <c r="L4" s="124" t="s">
        <v>175</v>
      </c>
    </row>
    <row r="5" spans="1:12" s="127" customFormat="1" ht="25.5" customHeight="1">
      <c r="A5" s="832" t="s">
        <v>279</v>
      </c>
      <c r="B5" s="824" t="s">
        <v>275</v>
      </c>
      <c r="C5" s="825"/>
      <c r="D5" s="825"/>
      <c r="E5" s="125"/>
      <c r="F5" s="825" t="s">
        <v>275</v>
      </c>
      <c r="G5" s="825"/>
      <c r="H5" s="825"/>
      <c r="I5" s="825"/>
      <c r="J5" s="825"/>
      <c r="K5" s="826"/>
      <c r="L5" s="126"/>
    </row>
    <row r="6" spans="1:12" s="127" customFormat="1" ht="25.5" customHeight="1">
      <c r="A6" s="833"/>
      <c r="B6" s="834" t="s">
        <v>276</v>
      </c>
      <c r="C6" s="128"/>
      <c r="D6" s="129"/>
      <c r="E6" s="130"/>
      <c r="F6" s="837" t="s">
        <v>280</v>
      </c>
      <c r="G6" s="128"/>
      <c r="H6" s="129"/>
      <c r="I6" s="834" t="s">
        <v>281</v>
      </c>
      <c r="J6" s="128"/>
      <c r="K6" s="129"/>
      <c r="L6" s="131" t="s">
        <v>406</v>
      </c>
    </row>
    <row r="7" spans="1:12" s="127" customFormat="1">
      <c r="A7" s="833"/>
      <c r="B7" s="835"/>
      <c r="C7" s="828" t="s">
        <v>277</v>
      </c>
      <c r="D7" s="834" t="s">
        <v>278</v>
      </c>
      <c r="E7" s="132"/>
      <c r="F7" s="838"/>
      <c r="G7" s="828" t="s">
        <v>277</v>
      </c>
      <c r="H7" s="828" t="s">
        <v>278</v>
      </c>
      <c r="I7" s="835"/>
      <c r="J7" s="828" t="s">
        <v>277</v>
      </c>
      <c r="K7" s="830" t="s">
        <v>278</v>
      </c>
      <c r="L7" s="131"/>
    </row>
    <row r="8" spans="1:12" s="135" customFormat="1">
      <c r="A8" s="833"/>
      <c r="B8" s="836"/>
      <c r="C8" s="829"/>
      <c r="D8" s="836"/>
      <c r="E8" s="133"/>
      <c r="F8" s="839"/>
      <c r="G8" s="829"/>
      <c r="H8" s="829"/>
      <c r="I8" s="836"/>
      <c r="J8" s="829"/>
      <c r="K8" s="831"/>
      <c r="L8" s="134"/>
    </row>
    <row r="9" spans="1:12" s="139" customFormat="1">
      <c r="A9" s="136"/>
      <c r="B9" s="130"/>
      <c r="C9" s="130"/>
      <c r="D9" s="130"/>
      <c r="E9" s="130"/>
      <c r="F9" s="130"/>
      <c r="G9" s="130"/>
      <c r="H9" s="130"/>
      <c r="I9" s="130"/>
      <c r="J9" s="130"/>
      <c r="K9" s="137"/>
      <c r="L9" s="138"/>
    </row>
    <row r="10" spans="1:12" s="139" customFormat="1" ht="26.25" customHeight="1">
      <c r="A10" s="693" t="s">
        <v>442</v>
      </c>
      <c r="B10" s="140">
        <v>628</v>
      </c>
      <c r="C10" s="141">
        <v>298</v>
      </c>
      <c r="D10" s="141">
        <v>330</v>
      </c>
      <c r="E10" s="141"/>
      <c r="F10" s="140">
        <v>572</v>
      </c>
      <c r="G10" s="140">
        <v>280</v>
      </c>
      <c r="H10" s="140">
        <v>292</v>
      </c>
      <c r="I10" s="141">
        <v>56</v>
      </c>
      <c r="J10" s="141">
        <v>18</v>
      </c>
      <c r="K10" s="142">
        <v>38</v>
      </c>
      <c r="L10" s="693">
        <v>2015</v>
      </c>
    </row>
    <row r="11" spans="1:12" s="139" customFormat="1" ht="26.25" customHeight="1">
      <c r="A11" s="693" t="s">
        <v>447</v>
      </c>
      <c r="B11" s="140">
        <v>715</v>
      </c>
      <c r="C11" s="141">
        <v>332</v>
      </c>
      <c r="D11" s="141">
        <v>383</v>
      </c>
      <c r="E11" s="141"/>
      <c r="F11" s="140">
        <v>615</v>
      </c>
      <c r="G11" s="140">
        <v>300</v>
      </c>
      <c r="H11" s="140">
        <v>315</v>
      </c>
      <c r="I11" s="141">
        <v>100</v>
      </c>
      <c r="J11" s="141">
        <v>32</v>
      </c>
      <c r="K11" s="142">
        <v>68</v>
      </c>
      <c r="L11" s="693">
        <v>2016</v>
      </c>
    </row>
    <row r="12" spans="1:12" s="139" customFormat="1" ht="26.25" customHeight="1">
      <c r="A12" s="693">
        <v>2017</v>
      </c>
      <c r="B12" s="140">
        <v>719</v>
      </c>
      <c r="C12" s="141">
        <v>324</v>
      </c>
      <c r="D12" s="141">
        <v>395</v>
      </c>
      <c r="E12" s="141"/>
      <c r="F12" s="140">
        <v>601</v>
      </c>
      <c r="G12" s="140">
        <v>289</v>
      </c>
      <c r="H12" s="140">
        <v>312</v>
      </c>
      <c r="I12" s="141">
        <v>118</v>
      </c>
      <c r="J12" s="141">
        <v>35</v>
      </c>
      <c r="K12" s="142">
        <v>83</v>
      </c>
      <c r="L12" s="693">
        <v>2017</v>
      </c>
    </row>
    <row r="13" spans="1:12" s="143" customFormat="1" ht="26.25" customHeight="1">
      <c r="A13" s="693">
        <v>2018</v>
      </c>
      <c r="B13" s="140">
        <v>810</v>
      </c>
      <c r="C13" s="141">
        <v>360</v>
      </c>
      <c r="D13" s="141">
        <v>450</v>
      </c>
      <c r="E13" s="141"/>
      <c r="F13" s="140">
        <v>646</v>
      </c>
      <c r="G13" s="140">
        <v>307</v>
      </c>
      <c r="H13" s="140">
        <v>339</v>
      </c>
      <c r="I13" s="141">
        <v>164</v>
      </c>
      <c r="J13" s="141">
        <v>53</v>
      </c>
      <c r="K13" s="142">
        <v>111</v>
      </c>
      <c r="L13" s="693">
        <v>2018</v>
      </c>
    </row>
    <row r="14" spans="1:12" s="143" customFormat="1" ht="26.25" customHeight="1">
      <c r="A14" s="693">
        <v>2019</v>
      </c>
      <c r="B14" s="140">
        <v>816</v>
      </c>
      <c r="C14" s="141">
        <v>354</v>
      </c>
      <c r="D14" s="141">
        <v>462</v>
      </c>
      <c r="E14" s="141"/>
      <c r="F14" s="140">
        <v>638</v>
      </c>
      <c r="G14" s="140">
        <v>297</v>
      </c>
      <c r="H14" s="140">
        <v>341</v>
      </c>
      <c r="I14" s="141">
        <v>178</v>
      </c>
      <c r="J14" s="141">
        <v>57</v>
      </c>
      <c r="K14" s="142">
        <v>121</v>
      </c>
      <c r="L14" s="694">
        <v>2019</v>
      </c>
    </row>
    <row r="15" spans="1:12" s="143" customFormat="1" ht="26.25" customHeight="1">
      <c r="A15" s="725">
        <v>2020</v>
      </c>
      <c r="B15" s="726">
        <v>818</v>
      </c>
      <c r="C15" s="727">
        <v>362</v>
      </c>
      <c r="D15" s="727">
        <v>456</v>
      </c>
      <c r="E15" s="727"/>
      <c r="F15" s="726">
        <v>638</v>
      </c>
      <c r="G15" s="726">
        <v>301</v>
      </c>
      <c r="H15" s="726">
        <v>337</v>
      </c>
      <c r="I15" s="727">
        <v>180</v>
      </c>
      <c r="J15" s="727">
        <v>61</v>
      </c>
      <c r="K15" s="728">
        <v>119</v>
      </c>
      <c r="L15" s="729">
        <v>2020</v>
      </c>
    </row>
    <row r="16" spans="1:12" s="151" customFormat="1" ht="12.75" customHeight="1">
      <c r="A16" s="144"/>
      <c r="B16" s="145"/>
      <c r="C16" s="146"/>
      <c r="D16" s="146"/>
      <c r="E16" s="146"/>
      <c r="F16" s="147"/>
      <c r="G16" s="147"/>
      <c r="H16" s="147"/>
      <c r="I16" s="146"/>
      <c r="J16" s="148"/>
      <c r="K16" s="149"/>
      <c r="L16" s="150"/>
    </row>
    <row r="17" spans="1:12" s="107" customFormat="1" ht="12">
      <c r="A17" s="55" t="s">
        <v>283</v>
      </c>
      <c r="E17" s="60"/>
      <c r="L17" s="152" t="s">
        <v>472</v>
      </c>
    </row>
  </sheetData>
  <mergeCells count="14">
    <mergeCell ref="B5:D5"/>
    <mergeCell ref="F5:K5"/>
    <mergeCell ref="A2:D2"/>
    <mergeCell ref="F2:L2"/>
    <mergeCell ref="G7:G8"/>
    <mergeCell ref="H7:H8"/>
    <mergeCell ref="J7:J8"/>
    <mergeCell ref="K7:K8"/>
    <mergeCell ref="A5:A8"/>
    <mergeCell ref="B6:B8"/>
    <mergeCell ref="F6:F8"/>
    <mergeCell ref="I6:I8"/>
    <mergeCell ref="C7:C8"/>
    <mergeCell ref="D7:D8"/>
  </mergeCells>
  <phoneticPr fontId="32" type="noConversion"/>
  <pageMargins left="0.7" right="0.7" top="0.75" bottom="0.75" header="0.3" footer="0.3"/>
  <pageSetup paperSize="9" scale="57" orientation="portrait" r:id="rId1"/>
  <ignoredErrors>
    <ignoredError sqref="A10:A11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N52"/>
  <sheetViews>
    <sheetView view="pageBreakPreview" zoomScale="115" zoomScaleNormal="100" zoomScaleSheetLayoutView="115" workbookViewId="0">
      <selection activeCell="G26" sqref="G26"/>
    </sheetView>
  </sheetViews>
  <sheetFormatPr defaultRowHeight="14.25"/>
  <cols>
    <col min="1" max="1" width="10.625" style="112" customWidth="1"/>
    <col min="2" max="2" width="13.625" style="196" customWidth="1"/>
    <col min="3" max="3" width="13.625" style="111" customWidth="1"/>
    <col min="4" max="12" width="13.625" style="115" customWidth="1"/>
    <col min="13" max="13" width="13.375" style="197" customWidth="1"/>
    <col min="14" max="16384" width="9" style="115"/>
  </cols>
  <sheetData>
    <row r="1" spans="1:14" s="48" customFormat="1" ht="35.1" customHeight="1">
      <c r="A1" s="843" t="s">
        <v>269</v>
      </c>
      <c r="B1" s="843"/>
      <c r="C1" s="843"/>
      <c r="D1" s="843"/>
      <c r="E1" s="843"/>
      <c r="F1" s="843"/>
      <c r="G1" s="843"/>
      <c r="H1" s="843" t="s">
        <v>159</v>
      </c>
      <c r="I1" s="843"/>
      <c r="J1" s="843"/>
      <c r="K1" s="843"/>
      <c r="L1" s="843"/>
      <c r="M1" s="843"/>
      <c r="N1" s="153"/>
    </row>
    <row r="2" spans="1:14" s="51" customFormat="1" ht="35.1" customHeight="1" thickBot="1">
      <c r="A2" s="50" t="s">
        <v>77</v>
      </c>
      <c r="B2" s="154"/>
      <c r="C2" s="50"/>
      <c r="D2" s="50"/>
      <c r="E2" s="50"/>
      <c r="F2" s="50"/>
      <c r="G2" s="50"/>
      <c r="H2" s="50"/>
      <c r="I2" s="50"/>
      <c r="J2" s="50"/>
      <c r="K2" s="50"/>
      <c r="L2" s="50"/>
      <c r="M2" s="53" t="s">
        <v>6</v>
      </c>
    </row>
    <row r="3" spans="1:14" s="60" customFormat="1" ht="19.5" customHeight="1" thickTop="1">
      <c r="A3" s="155" t="s">
        <v>7</v>
      </c>
      <c r="B3" s="156" t="s">
        <v>496</v>
      </c>
      <c r="C3" s="822" t="s">
        <v>439</v>
      </c>
      <c r="D3" s="823"/>
      <c r="E3" s="823"/>
      <c r="F3" s="823"/>
      <c r="G3" s="823" t="s">
        <v>440</v>
      </c>
      <c r="H3" s="823"/>
      <c r="I3" s="823"/>
      <c r="J3" s="823"/>
      <c r="K3" s="844"/>
      <c r="L3" s="840" t="s">
        <v>491</v>
      </c>
      <c r="M3" s="157" t="s">
        <v>69</v>
      </c>
    </row>
    <row r="4" spans="1:14" s="60" customFormat="1" ht="19.5" customHeight="1">
      <c r="A4" s="158"/>
      <c r="B4" s="159"/>
      <c r="C4" s="160" t="s">
        <v>270</v>
      </c>
      <c r="D4" s="161"/>
      <c r="E4" s="68"/>
      <c r="F4" s="162" t="s">
        <v>271</v>
      </c>
      <c r="G4" s="163"/>
      <c r="H4" s="68"/>
      <c r="I4" s="164" t="s">
        <v>272</v>
      </c>
      <c r="J4" s="161"/>
      <c r="K4" s="68"/>
      <c r="L4" s="841"/>
    </row>
    <row r="5" spans="1:14" s="60" customFormat="1" ht="19.5" customHeight="1">
      <c r="A5" s="158"/>
      <c r="B5" s="165" t="s">
        <v>416</v>
      </c>
      <c r="C5" s="166"/>
      <c r="D5" s="54" t="s">
        <v>1</v>
      </c>
      <c r="E5" s="54" t="s">
        <v>2</v>
      </c>
      <c r="F5" s="167"/>
      <c r="G5" s="168" t="s">
        <v>1</v>
      </c>
      <c r="H5" s="169" t="s">
        <v>2</v>
      </c>
      <c r="I5" s="170"/>
      <c r="J5" s="164" t="s">
        <v>1</v>
      </c>
      <c r="K5" s="54" t="s">
        <v>2</v>
      </c>
      <c r="L5" s="841"/>
    </row>
    <row r="6" spans="1:14" s="60" customFormat="1" ht="19.5" customHeight="1">
      <c r="A6" s="171" t="s">
        <v>253</v>
      </c>
      <c r="B6" s="172" t="s">
        <v>61</v>
      </c>
      <c r="C6" s="72" t="s">
        <v>70</v>
      </c>
      <c r="D6" s="68" t="s">
        <v>4</v>
      </c>
      <c r="E6" s="68" t="s">
        <v>5</v>
      </c>
      <c r="F6" s="70" t="s">
        <v>122</v>
      </c>
      <c r="G6" s="173" t="s">
        <v>4</v>
      </c>
      <c r="H6" s="68" t="s">
        <v>5</v>
      </c>
      <c r="I6" s="69" t="s">
        <v>62</v>
      </c>
      <c r="J6" s="69" t="s">
        <v>4</v>
      </c>
      <c r="K6" s="68" t="s">
        <v>5</v>
      </c>
      <c r="L6" s="842"/>
      <c r="M6" s="174" t="s">
        <v>60</v>
      </c>
    </row>
    <row r="7" spans="1:14" s="60" customFormat="1" ht="9" customHeight="1">
      <c r="A7" s="175"/>
      <c r="B7" s="176"/>
      <c r="C7" s="176"/>
      <c r="D7" s="176"/>
      <c r="E7" s="176"/>
      <c r="F7" s="176"/>
      <c r="G7" s="176"/>
      <c r="H7" s="176"/>
      <c r="I7" s="176"/>
      <c r="J7" s="176"/>
      <c r="K7" s="177"/>
      <c r="L7" s="178"/>
      <c r="M7" s="179"/>
    </row>
    <row r="8" spans="1:14" s="181" customFormat="1" ht="21.95" customHeight="1">
      <c r="A8" s="180">
        <v>2015</v>
      </c>
      <c r="B8" s="177">
        <v>42094</v>
      </c>
      <c r="C8" s="177">
        <v>101050</v>
      </c>
      <c r="D8" s="177">
        <v>50379</v>
      </c>
      <c r="E8" s="177">
        <v>50671</v>
      </c>
      <c r="F8" s="177">
        <v>97974</v>
      </c>
      <c r="G8" s="177">
        <v>48794</v>
      </c>
      <c r="H8" s="177">
        <v>49180</v>
      </c>
      <c r="I8" s="177">
        <v>3076</v>
      </c>
      <c r="J8" s="177">
        <v>1585</v>
      </c>
      <c r="K8" s="177">
        <v>1491</v>
      </c>
      <c r="L8" s="178">
        <v>15626</v>
      </c>
      <c r="M8" s="179">
        <v>2015</v>
      </c>
    </row>
    <row r="9" spans="1:14" s="181" customFormat="1" ht="21.95" customHeight="1">
      <c r="A9" s="180">
        <v>2016</v>
      </c>
      <c r="B9" s="177">
        <v>42455</v>
      </c>
      <c r="C9" s="177">
        <v>101403</v>
      </c>
      <c r="D9" s="177">
        <v>50682</v>
      </c>
      <c r="E9" s="177">
        <v>50721</v>
      </c>
      <c r="F9" s="177">
        <v>98277</v>
      </c>
      <c r="G9" s="177">
        <v>48970</v>
      </c>
      <c r="H9" s="177">
        <v>49307</v>
      </c>
      <c r="I9" s="177">
        <v>3126</v>
      </c>
      <c r="J9" s="177">
        <v>1712</v>
      </c>
      <c r="K9" s="177">
        <v>1414</v>
      </c>
      <c r="L9" s="178">
        <v>16172</v>
      </c>
      <c r="M9" s="179">
        <v>2016</v>
      </c>
    </row>
    <row r="10" spans="1:14" s="181" customFormat="1" ht="21.95" customHeight="1">
      <c r="A10" s="180">
        <v>2017</v>
      </c>
      <c r="B10" s="177">
        <v>42420</v>
      </c>
      <c r="C10" s="177">
        <v>100266</v>
      </c>
      <c r="D10" s="177">
        <v>50187</v>
      </c>
      <c r="E10" s="177">
        <v>50079</v>
      </c>
      <c r="F10" s="177">
        <v>97071</v>
      </c>
      <c r="G10" s="177">
        <v>48344</v>
      </c>
      <c r="H10" s="177">
        <v>48727</v>
      </c>
      <c r="I10" s="177">
        <v>3195</v>
      </c>
      <c r="J10" s="177">
        <v>1843</v>
      </c>
      <c r="K10" s="177">
        <v>1352</v>
      </c>
      <c r="L10" s="178">
        <v>17011</v>
      </c>
      <c r="M10" s="179">
        <v>2017</v>
      </c>
    </row>
    <row r="11" spans="1:14" s="60" customFormat="1" ht="21.95" customHeight="1">
      <c r="A11" s="180">
        <v>2018</v>
      </c>
      <c r="B11" s="177">
        <v>42919</v>
      </c>
      <c r="C11" s="177">
        <v>99566</v>
      </c>
      <c r="D11" s="177">
        <v>49970</v>
      </c>
      <c r="E11" s="177">
        <v>49596</v>
      </c>
      <c r="F11" s="177">
        <v>96226</v>
      </c>
      <c r="G11" s="177">
        <v>47988</v>
      </c>
      <c r="H11" s="177">
        <v>48238</v>
      </c>
      <c r="I11" s="177">
        <v>3340</v>
      </c>
      <c r="J11" s="177">
        <v>1982</v>
      </c>
      <c r="K11" s="177">
        <v>1358</v>
      </c>
      <c r="L11" s="178">
        <v>17744</v>
      </c>
      <c r="M11" s="179">
        <v>2018</v>
      </c>
    </row>
    <row r="12" spans="1:14" s="181" customFormat="1" ht="21.95" customHeight="1">
      <c r="A12" s="624">
        <v>2019</v>
      </c>
      <c r="B12" s="177">
        <v>42999</v>
      </c>
      <c r="C12" s="177">
        <v>98245</v>
      </c>
      <c r="D12" s="177">
        <v>49337</v>
      </c>
      <c r="E12" s="177">
        <v>48908</v>
      </c>
      <c r="F12" s="177">
        <v>94768</v>
      </c>
      <c r="G12" s="177">
        <v>45344</v>
      </c>
      <c r="H12" s="177">
        <v>46090</v>
      </c>
      <c r="I12" s="177">
        <v>3477</v>
      </c>
      <c r="J12" s="177">
        <v>1964</v>
      </c>
      <c r="K12" s="177">
        <v>1370</v>
      </c>
      <c r="L12" s="178">
        <v>18344</v>
      </c>
      <c r="M12" s="695">
        <v>2019</v>
      </c>
    </row>
    <row r="13" spans="1:14" s="733" customFormat="1" ht="21.95" customHeight="1">
      <c r="A13" s="730">
        <v>2020</v>
      </c>
      <c r="B13" s="731">
        <v>43874</v>
      </c>
      <c r="C13" s="731">
        <v>97687</v>
      </c>
      <c r="D13" s="731">
        <v>49002</v>
      </c>
      <c r="E13" s="731">
        <v>48685</v>
      </c>
      <c r="F13" s="731">
        <v>94353</v>
      </c>
      <c r="G13" s="731">
        <v>47038</v>
      </c>
      <c r="H13" s="731">
        <v>47315</v>
      </c>
      <c r="I13" s="731">
        <v>3334</v>
      </c>
      <c r="J13" s="731">
        <v>1964</v>
      </c>
      <c r="K13" s="731">
        <v>1370</v>
      </c>
      <c r="L13" s="731">
        <v>19397</v>
      </c>
      <c r="M13" s="732">
        <v>2020</v>
      </c>
    </row>
    <row r="14" spans="1:14" s="182" customFormat="1" ht="21.95" customHeight="1">
      <c r="A14" s="734" t="s">
        <v>53</v>
      </c>
      <c r="B14" s="735">
        <v>3385</v>
      </c>
      <c r="C14" s="736">
        <v>7258</v>
      </c>
      <c r="D14" s="736">
        <v>3622</v>
      </c>
      <c r="E14" s="736">
        <v>3636</v>
      </c>
      <c r="F14" s="737">
        <v>6995</v>
      </c>
      <c r="G14" s="735">
        <v>3478</v>
      </c>
      <c r="H14" s="735">
        <v>3517</v>
      </c>
      <c r="I14" s="736">
        <v>263</v>
      </c>
      <c r="J14" s="738">
        <v>144</v>
      </c>
      <c r="K14" s="738">
        <v>119</v>
      </c>
      <c r="L14" s="738">
        <v>1525</v>
      </c>
      <c r="M14" s="739" t="s">
        <v>63</v>
      </c>
    </row>
    <row r="15" spans="1:14" s="182" customFormat="1" ht="21.95" customHeight="1">
      <c r="A15" s="734" t="s">
        <v>54</v>
      </c>
      <c r="B15" s="735">
        <v>5173</v>
      </c>
      <c r="C15" s="736">
        <v>11884</v>
      </c>
      <c r="D15" s="736">
        <v>5815</v>
      </c>
      <c r="E15" s="736">
        <v>6069</v>
      </c>
      <c r="F15" s="737">
        <v>11721</v>
      </c>
      <c r="G15" s="735">
        <v>5750</v>
      </c>
      <c r="H15" s="735">
        <v>5971</v>
      </c>
      <c r="I15" s="736">
        <v>163</v>
      </c>
      <c r="J15" s="738">
        <v>65</v>
      </c>
      <c r="K15" s="738">
        <v>98</v>
      </c>
      <c r="L15" s="738">
        <v>2524</v>
      </c>
      <c r="M15" s="739" t="s">
        <v>64</v>
      </c>
    </row>
    <row r="16" spans="1:14" s="182" customFormat="1" ht="21.95" customHeight="1">
      <c r="A16" s="734" t="s">
        <v>55</v>
      </c>
      <c r="B16" s="735">
        <v>3237</v>
      </c>
      <c r="C16" s="736">
        <v>5482</v>
      </c>
      <c r="D16" s="736">
        <v>2835</v>
      </c>
      <c r="E16" s="736">
        <v>2647</v>
      </c>
      <c r="F16" s="737">
        <v>5152</v>
      </c>
      <c r="G16" s="735">
        <v>2682</v>
      </c>
      <c r="H16" s="735">
        <v>2470</v>
      </c>
      <c r="I16" s="736">
        <v>330</v>
      </c>
      <c r="J16" s="738">
        <v>153</v>
      </c>
      <c r="K16" s="738">
        <v>177</v>
      </c>
      <c r="L16" s="738">
        <v>1588</v>
      </c>
      <c r="M16" s="739" t="s">
        <v>65</v>
      </c>
    </row>
    <row r="17" spans="1:13" s="182" customFormat="1" ht="21.95" customHeight="1">
      <c r="A17" s="734" t="s">
        <v>56</v>
      </c>
      <c r="B17" s="735">
        <v>1744</v>
      </c>
      <c r="C17" s="736">
        <v>4015</v>
      </c>
      <c r="D17" s="736">
        <v>2024</v>
      </c>
      <c r="E17" s="736">
        <v>1991</v>
      </c>
      <c r="F17" s="737">
        <v>3106</v>
      </c>
      <c r="G17" s="735">
        <v>1469</v>
      </c>
      <c r="H17" s="735">
        <v>1637</v>
      </c>
      <c r="I17" s="736">
        <v>909</v>
      </c>
      <c r="J17" s="738">
        <v>555</v>
      </c>
      <c r="K17" s="738">
        <v>354</v>
      </c>
      <c r="L17" s="738">
        <v>830</v>
      </c>
      <c r="M17" s="739" t="s">
        <v>66</v>
      </c>
    </row>
    <row r="18" spans="1:13" s="182" customFormat="1" ht="21.95" customHeight="1">
      <c r="A18" s="734" t="s">
        <v>57</v>
      </c>
      <c r="B18" s="735">
        <v>12251</v>
      </c>
      <c r="C18" s="736">
        <v>28003</v>
      </c>
      <c r="D18" s="736">
        <v>13805</v>
      </c>
      <c r="E18" s="736">
        <v>14198</v>
      </c>
      <c r="F18" s="737">
        <v>27621</v>
      </c>
      <c r="G18" s="735">
        <v>13645</v>
      </c>
      <c r="H18" s="735">
        <v>13976</v>
      </c>
      <c r="I18" s="736">
        <v>382</v>
      </c>
      <c r="J18" s="738">
        <v>160</v>
      </c>
      <c r="K18" s="738">
        <v>222</v>
      </c>
      <c r="L18" s="738">
        <v>5093</v>
      </c>
      <c r="M18" s="739" t="s">
        <v>67</v>
      </c>
    </row>
    <row r="19" spans="1:13" s="182" customFormat="1" ht="21.95" customHeight="1">
      <c r="A19" s="734" t="s">
        <v>254</v>
      </c>
      <c r="B19" s="735">
        <v>10800</v>
      </c>
      <c r="C19" s="736">
        <v>25873</v>
      </c>
      <c r="D19" s="736">
        <v>12739</v>
      </c>
      <c r="E19" s="736">
        <v>13134</v>
      </c>
      <c r="F19" s="737">
        <v>25542</v>
      </c>
      <c r="G19" s="735">
        <v>12597</v>
      </c>
      <c r="H19" s="735">
        <v>12945</v>
      </c>
      <c r="I19" s="736">
        <v>331</v>
      </c>
      <c r="J19" s="738">
        <v>142</v>
      </c>
      <c r="K19" s="738">
        <v>189</v>
      </c>
      <c r="L19" s="738">
        <v>3874</v>
      </c>
      <c r="M19" s="739" t="s">
        <v>131</v>
      </c>
    </row>
    <row r="20" spans="1:13" s="182" customFormat="1" ht="21.95" customHeight="1">
      <c r="A20" s="734" t="s">
        <v>58</v>
      </c>
      <c r="B20" s="735">
        <v>4325</v>
      </c>
      <c r="C20" s="736">
        <v>9497</v>
      </c>
      <c r="D20" s="736">
        <v>5115</v>
      </c>
      <c r="E20" s="736">
        <v>4382</v>
      </c>
      <c r="F20" s="737">
        <v>8790</v>
      </c>
      <c r="G20" s="735">
        <v>4547</v>
      </c>
      <c r="H20" s="735">
        <v>4243</v>
      </c>
      <c r="I20" s="736">
        <v>707</v>
      </c>
      <c r="J20" s="738">
        <v>568</v>
      </c>
      <c r="K20" s="738">
        <v>139</v>
      </c>
      <c r="L20" s="738">
        <v>2501</v>
      </c>
      <c r="M20" s="739" t="s">
        <v>79</v>
      </c>
    </row>
    <row r="21" spans="1:13" s="182" customFormat="1" ht="21.95" customHeight="1">
      <c r="A21" s="734" t="s">
        <v>59</v>
      </c>
      <c r="B21" s="735">
        <v>2959</v>
      </c>
      <c r="C21" s="736">
        <v>5675</v>
      </c>
      <c r="D21" s="736">
        <v>3047</v>
      </c>
      <c r="E21" s="736">
        <v>2628</v>
      </c>
      <c r="F21" s="737">
        <v>5426</v>
      </c>
      <c r="G21" s="735">
        <v>2870</v>
      </c>
      <c r="H21" s="735">
        <v>2556</v>
      </c>
      <c r="I21" s="736">
        <v>249</v>
      </c>
      <c r="J21" s="738">
        <v>177</v>
      </c>
      <c r="K21" s="738">
        <v>72</v>
      </c>
      <c r="L21" s="738">
        <v>1462</v>
      </c>
      <c r="M21" s="739" t="s">
        <v>80</v>
      </c>
    </row>
    <row r="22" spans="1:13" s="182" customFormat="1" ht="7.5" customHeight="1">
      <c r="A22" s="183"/>
      <c r="B22" s="184"/>
      <c r="C22" s="185"/>
      <c r="D22" s="185"/>
      <c r="E22" s="185"/>
      <c r="F22" s="185"/>
      <c r="G22" s="184"/>
      <c r="H22" s="184"/>
      <c r="I22" s="185"/>
      <c r="J22" s="186"/>
      <c r="K22" s="186"/>
      <c r="L22" s="187"/>
      <c r="M22" s="188"/>
    </row>
    <row r="23" spans="1:13" s="55" customFormat="1" ht="21" customHeight="1">
      <c r="A23" s="55" t="s">
        <v>520</v>
      </c>
      <c r="B23" s="189"/>
      <c r="C23" s="189"/>
      <c r="M23" s="106" t="s">
        <v>479</v>
      </c>
    </row>
    <row r="24" spans="1:13" s="55" customFormat="1" ht="21" customHeight="1">
      <c r="A24" s="55" t="s">
        <v>508</v>
      </c>
      <c r="B24" s="190"/>
      <c r="C24" s="191"/>
      <c r="F24" s="192"/>
      <c r="I24" s="192"/>
      <c r="M24" s="193"/>
    </row>
    <row r="25" spans="1:13" s="60" customFormat="1" ht="35.1" customHeight="1">
      <c r="A25" s="107"/>
      <c r="B25" s="194"/>
      <c r="C25" s="107"/>
      <c r="L25" s="182"/>
      <c r="M25" s="195"/>
    </row>
    <row r="26" spans="1:13" ht="35.1" customHeight="1"/>
    <row r="27" spans="1:13" ht="35.1" customHeight="1"/>
    <row r="28" spans="1:13" ht="35.1" customHeight="1">
      <c r="C28" s="198"/>
    </row>
    <row r="29" spans="1:13" ht="35.1" customHeight="1"/>
    <row r="30" spans="1:13" ht="35.1" customHeight="1"/>
    <row r="31" spans="1:13" ht="35.1" customHeight="1"/>
    <row r="32" spans="1:13" ht="35.1" customHeight="1"/>
    <row r="33" ht="35.1" customHeight="1"/>
    <row r="34" ht="35.1" customHeight="1"/>
    <row r="35" ht="35.1" customHeight="1"/>
    <row r="36" ht="35.1" customHeight="1"/>
    <row r="37" ht="35.1" customHeight="1"/>
    <row r="38" ht="35.1" customHeight="1"/>
    <row r="39" ht="35.1" customHeight="1"/>
    <row r="40" ht="35.1" customHeight="1"/>
    <row r="41" ht="35.1" customHeight="1"/>
    <row r="42" ht="35.1" customHeight="1"/>
    <row r="43" ht="35.1" customHeight="1"/>
    <row r="44" ht="35.1" customHeight="1"/>
    <row r="45" ht="35.1" customHeight="1"/>
    <row r="46" ht="35.1" customHeight="1"/>
    <row r="47" ht="35.1" customHeight="1"/>
    <row r="48" ht="35.1" customHeight="1"/>
    <row r="49" ht="35.1" customHeight="1"/>
    <row r="50" ht="35.1" customHeight="1"/>
    <row r="51" ht="35.1" customHeight="1"/>
    <row r="52" ht="35.1" customHeight="1"/>
  </sheetData>
  <mergeCells count="5">
    <mergeCell ref="L3:L6"/>
    <mergeCell ref="A1:G1"/>
    <mergeCell ref="H1:M1"/>
    <mergeCell ref="C3:F3"/>
    <mergeCell ref="G3:K3"/>
  </mergeCells>
  <phoneticPr fontId="13" type="noConversion"/>
  <conditionalFormatting sqref="B14:B21">
    <cfRule type="expression" dxfId="3" priority="5">
      <formula>B14&lt;&gt;#REF!</formula>
    </cfRule>
  </conditionalFormatting>
  <conditionalFormatting sqref="G14:H21">
    <cfRule type="expression" dxfId="2" priority="4">
      <formula>G14&lt;&gt;#REF!</formula>
    </cfRule>
  </conditionalFormatting>
  <conditionalFormatting sqref="J14:K21">
    <cfRule type="expression" dxfId="1" priority="3">
      <formula>J14&lt;&gt;#REF!</formula>
    </cfRule>
  </conditionalFormatting>
  <conditionalFormatting sqref="L14:L21">
    <cfRule type="expression" dxfId="0" priority="1">
      <formula>L14&lt;&gt;#REF!</formula>
    </cfRule>
  </conditionalFormatting>
  <printOptions gridLinesSet="0"/>
  <pageMargins left="0.39370078740157483" right="0.39370078740157483" top="0.78740157480314965" bottom="0.78740157480314965" header="0" footer="0"/>
  <pageSetup paperSize="202" scale="60" firstPageNumber="0" pageOrder="overThenDown" orientation="landscape" useFirstPageNumber="1" horizontalDpi="2400" verticalDpi="2400" r:id="rId1"/>
  <headerFooter scaleWithDoc="0"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BD141"/>
  <sheetViews>
    <sheetView view="pageBreakPreview" zoomScaleNormal="90" zoomScaleSheetLayoutView="100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AU15" sqref="AU15"/>
    </sheetView>
  </sheetViews>
  <sheetFormatPr defaultRowHeight="11.25"/>
  <cols>
    <col min="1" max="1" width="12.625" style="112" customWidth="1"/>
    <col min="2" max="4" width="11.625" style="196" customWidth="1"/>
    <col min="5" max="7" width="11.625" style="281" customWidth="1"/>
    <col min="8" max="8" width="1.625" style="115" customWidth="1"/>
    <col min="9" max="11" width="11.625" style="196" customWidth="1"/>
    <col min="12" max="14" width="11.625" style="281" customWidth="1"/>
    <col min="15" max="15" width="13.625" style="115" customWidth="1"/>
    <col min="16" max="16" width="13.625" style="112" customWidth="1"/>
    <col min="17" max="19" width="11.625" style="196" customWidth="1"/>
    <col min="20" max="20" width="11.625" style="283" customWidth="1"/>
    <col min="21" max="22" width="11.625" style="281" customWidth="1"/>
    <col min="23" max="23" width="3.625" style="284" customWidth="1"/>
    <col min="24" max="26" width="11.625" style="196" customWidth="1"/>
    <col min="27" max="27" width="11.625" style="283" customWidth="1"/>
    <col min="28" max="29" width="11.625" style="281" customWidth="1"/>
    <col min="30" max="30" width="13.625" style="115" customWidth="1"/>
    <col min="31" max="31" width="13.625" style="112" customWidth="1"/>
    <col min="32" max="34" width="11.625" style="196" customWidth="1"/>
    <col min="35" max="35" width="11.625" style="283" customWidth="1"/>
    <col min="36" max="37" width="11.625" style="281" customWidth="1"/>
    <col min="38" max="38" width="1.25" style="284" customWidth="1"/>
    <col min="39" max="41" width="11.625" style="196" customWidth="1"/>
    <col min="42" max="42" width="11.625" style="283" customWidth="1"/>
    <col min="43" max="44" width="11.625" style="281" customWidth="1"/>
    <col min="45" max="45" width="15.125" style="115" customWidth="1"/>
    <col min="46" max="46" width="15.75" style="115" customWidth="1"/>
    <col min="47" max="52" width="11.625" style="115" customWidth="1"/>
    <col min="53" max="53" width="1.125" style="115" customWidth="1"/>
    <col min="54" max="59" width="11.625" style="115" customWidth="1"/>
    <col min="60" max="60" width="12.625" style="115" customWidth="1"/>
    <col min="61" max="16384" width="9" style="115"/>
  </cols>
  <sheetData>
    <row r="1" spans="1:45" s="199" customFormat="1" ht="48" customHeight="1">
      <c r="A1" s="286" t="s">
        <v>497</v>
      </c>
      <c r="B1" s="286"/>
      <c r="C1" s="286"/>
      <c r="D1" s="286"/>
      <c r="E1" s="286"/>
      <c r="F1" s="286"/>
      <c r="G1" s="286"/>
      <c r="I1" s="808" t="s">
        <v>408</v>
      </c>
      <c r="J1" s="808"/>
      <c r="K1" s="808"/>
      <c r="L1" s="808"/>
      <c r="M1" s="808"/>
      <c r="N1" s="808"/>
      <c r="O1" s="808"/>
      <c r="P1" s="808" t="s">
        <v>498</v>
      </c>
      <c r="Q1" s="847"/>
      <c r="R1" s="847"/>
      <c r="S1" s="847"/>
      <c r="T1" s="847"/>
      <c r="U1" s="847"/>
      <c r="V1" s="847"/>
      <c r="X1" s="808" t="s">
        <v>409</v>
      </c>
      <c r="Y1" s="808"/>
      <c r="Z1" s="808"/>
      <c r="AA1" s="808"/>
      <c r="AB1" s="808"/>
      <c r="AC1" s="808"/>
      <c r="AD1" s="808"/>
      <c r="AE1" s="808" t="s">
        <v>499</v>
      </c>
      <c r="AF1" s="847"/>
      <c r="AG1" s="847"/>
      <c r="AH1" s="847"/>
      <c r="AI1" s="847"/>
      <c r="AJ1" s="847"/>
      <c r="AK1" s="847"/>
      <c r="AM1" s="200" t="s">
        <v>160</v>
      </c>
      <c r="AN1" s="200"/>
      <c r="AO1" s="200"/>
      <c r="AP1" s="201"/>
      <c r="AQ1" s="202"/>
      <c r="AR1" s="202"/>
      <c r="AS1" s="203"/>
    </row>
    <row r="2" spans="1:45" s="204" customFormat="1" ht="26.25" customHeight="1" thickBot="1">
      <c r="A2" s="204" t="s">
        <v>8</v>
      </c>
      <c r="B2" s="205"/>
      <c r="C2" s="205"/>
      <c r="D2" s="205"/>
      <c r="E2" s="206"/>
      <c r="F2" s="206"/>
      <c r="G2" s="206"/>
      <c r="I2" s="205"/>
      <c r="J2" s="205"/>
      <c r="K2" s="205"/>
      <c r="L2" s="206"/>
      <c r="M2" s="206"/>
      <c r="N2" s="206"/>
      <c r="O2" s="207" t="s">
        <v>9</v>
      </c>
      <c r="P2" s="208" t="s">
        <v>8</v>
      </c>
      <c r="Q2" s="205"/>
      <c r="R2" s="205"/>
      <c r="S2" s="205"/>
      <c r="T2" s="209"/>
      <c r="U2" s="206"/>
      <c r="V2" s="206"/>
      <c r="W2" s="210"/>
      <c r="X2" s="205"/>
      <c r="Y2" s="205"/>
      <c r="Z2" s="205"/>
      <c r="AA2" s="209"/>
      <c r="AB2" s="206"/>
      <c r="AC2" s="206"/>
      <c r="AD2" s="207" t="s">
        <v>9</v>
      </c>
      <c r="AE2" s="208" t="s">
        <v>8</v>
      </c>
      <c r="AF2" s="205"/>
      <c r="AG2" s="205"/>
      <c r="AH2" s="205"/>
      <c r="AI2" s="209"/>
      <c r="AJ2" s="206"/>
      <c r="AK2" s="206"/>
      <c r="AL2" s="210"/>
      <c r="AM2" s="205"/>
      <c r="AN2" s="205"/>
      <c r="AO2" s="205"/>
      <c r="AP2" s="209"/>
      <c r="AQ2" s="206"/>
      <c r="AR2" s="206"/>
      <c r="AS2" s="207" t="s">
        <v>9</v>
      </c>
    </row>
    <row r="3" spans="1:45" s="98" customFormat="1" ht="20.25" customHeight="1" thickTop="1">
      <c r="A3" s="211"/>
      <c r="B3" s="216">
        <v>2015</v>
      </c>
      <c r="C3" s="212"/>
      <c r="D3" s="213"/>
      <c r="E3" s="215"/>
      <c r="F3" s="214"/>
      <c r="G3" s="214"/>
      <c r="H3" s="215"/>
      <c r="I3" s="216">
        <v>2016</v>
      </c>
      <c r="J3" s="213"/>
      <c r="K3" s="213"/>
      <c r="L3" s="215"/>
      <c r="M3" s="214"/>
      <c r="N3" s="214"/>
      <c r="O3" s="217"/>
      <c r="P3" s="218"/>
      <c r="Q3" s="220" t="s">
        <v>464</v>
      </c>
      <c r="R3" s="213"/>
      <c r="S3" s="213"/>
      <c r="T3" s="215"/>
      <c r="U3" s="214"/>
      <c r="V3" s="214"/>
      <c r="W3" s="219"/>
      <c r="X3" s="221" t="s">
        <v>463</v>
      </c>
      <c r="Y3" s="213"/>
      <c r="Z3" s="213"/>
      <c r="AA3" s="215"/>
      <c r="AB3" s="214"/>
      <c r="AC3" s="214"/>
      <c r="AD3" s="217"/>
      <c r="AE3" s="218"/>
      <c r="AF3" s="222">
        <v>2019</v>
      </c>
      <c r="AG3" s="213"/>
      <c r="AH3" s="213"/>
      <c r="AI3" s="215"/>
      <c r="AJ3" s="214"/>
      <c r="AK3" s="214"/>
      <c r="AL3" s="219"/>
      <c r="AM3" s="740">
        <v>2020</v>
      </c>
      <c r="AN3" s="213"/>
      <c r="AO3" s="213"/>
      <c r="AP3" s="215"/>
      <c r="AQ3" s="214"/>
      <c r="AR3" s="214"/>
      <c r="AS3" s="217"/>
    </row>
    <row r="4" spans="1:45" s="98" customFormat="1" ht="20.25" customHeight="1">
      <c r="A4" s="223" t="s">
        <v>284</v>
      </c>
      <c r="B4" s="229" t="s">
        <v>285</v>
      </c>
      <c r="C4" s="225"/>
      <c r="D4" s="226"/>
      <c r="E4" s="227" t="s">
        <v>286</v>
      </c>
      <c r="F4" s="228"/>
      <c r="G4" s="228"/>
      <c r="H4" s="215"/>
      <c r="I4" s="212" t="s">
        <v>285</v>
      </c>
      <c r="J4" s="226"/>
      <c r="K4" s="226"/>
      <c r="L4" s="230" t="s">
        <v>286</v>
      </c>
      <c r="M4" s="231"/>
      <c r="N4" s="214"/>
      <c r="O4" s="217" t="s">
        <v>255</v>
      </c>
      <c r="P4" s="223" t="s">
        <v>287</v>
      </c>
      <c r="Q4" s="229" t="s">
        <v>285</v>
      </c>
      <c r="R4" s="226"/>
      <c r="S4" s="226"/>
      <c r="T4" s="230" t="s">
        <v>286</v>
      </c>
      <c r="U4" s="228"/>
      <c r="V4" s="228"/>
      <c r="W4" s="232"/>
      <c r="X4" s="224" t="s">
        <v>285</v>
      </c>
      <c r="Y4" s="226"/>
      <c r="Z4" s="226"/>
      <c r="AA4" s="230" t="s">
        <v>286</v>
      </c>
      <c r="AB4" s="228"/>
      <c r="AC4" s="228"/>
      <c r="AD4" s="217" t="s">
        <v>255</v>
      </c>
      <c r="AE4" s="223" t="s">
        <v>287</v>
      </c>
      <c r="AF4" s="224" t="s">
        <v>285</v>
      </c>
      <c r="AG4" s="226"/>
      <c r="AH4" s="226"/>
      <c r="AI4" s="230" t="s">
        <v>286</v>
      </c>
      <c r="AJ4" s="228"/>
      <c r="AK4" s="228"/>
      <c r="AL4" s="219"/>
      <c r="AM4" s="224" t="s">
        <v>285</v>
      </c>
      <c r="AN4" s="226"/>
      <c r="AO4" s="226"/>
      <c r="AP4" s="230" t="s">
        <v>286</v>
      </c>
      <c r="AQ4" s="228"/>
      <c r="AR4" s="228"/>
      <c r="AS4" s="217" t="s">
        <v>255</v>
      </c>
    </row>
    <row r="5" spans="1:45" s="98" customFormat="1" ht="20.25" customHeight="1">
      <c r="A5" s="223" t="s">
        <v>288</v>
      </c>
      <c r="B5" s="235"/>
      <c r="C5" s="212" t="s">
        <v>1</v>
      </c>
      <c r="D5" s="212" t="s">
        <v>2</v>
      </c>
      <c r="E5" s="233"/>
      <c r="F5" s="230" t="s">
        <v>1</v>
      </c>
      <c r="G5" s="234" t="s">
        <v>2</v>
      </c>
      <c r="H5" s="215"/>
      <c r="I5" s="212"/>
      <c r="J5" s="224" t="s">
        <v>1</v>
      </c>
      <c r="K5" s="212" t="s">
        <v>2</v>
      </c>
      <c r="L5" s="233"/>
      <c r="M5" s="230" t="s">
        <v>1</v>
      </c>
      <c r="N5" s="234" t="s">
        <v>2</v>
      </c>
      <c r="O5" s="217" t="s">
        <v>10</v>
      </c>
      <c r="P5" s="223" t="s">
        <v>288</v>
      </c>
      <c r="Q5" s="236"/>
      <c r="R5" s="224" t="s">
        <v>1</v>
      </c>
      <c r="S5" s="212" t="s">
        <v>2</v>
      </c>
      <c r="T5" s="233"/>
      <c r="U5" s="230" t="s">
        <v>1</v>
      </c>
      <c r="V5" s="234" t="s">
        <v>2</v>
      </c>
      <c r="W5" s="219"/>
      <c r="X5" s="237"/>
      <c r="Y5" s="212" t="s">
        <v>1</v>
      </c>
      <c r="Z5" s="212" t="s">
        <v>2</v>
      </c>
      <c r="AA5" s="233"/>
      <c r="AB5" s="230" t="s">
        <v>1</v>
      </c>
      <c r="AC5" s="234" t="s">
        <v>2</v>
      </c>
      <c r="AD5" s="217" t="s">
        <v>10</v>
      </c>
      <c r="AE5" s="223" t="s">
        <v>288</v>
      </c>
      <c r="AF5" s="237"/>
      <c r="AG5" s="212" t="s">
        <v>1</v>
      </c>
      <c r="AH5" s="212" t="s">
        <v>2</v>
      </c>
      <c r="AI5" s="233"/>
      <c r="AJ5" s="230" t="s">
        <v>1</v>
      </c>
      <c r="AK5" s="234" t="s">
        <v>2</v>
      </c>
      <c r="AL5" s="219"/>
      <c r="AM5" s="237"/>
      <c r="AN5" s="212" t="s">
        <v>1</v>
      </c>
      <c r="AO5" s="212" t="s">
        <v>2</v>
      </c>
      <c r="AP5" s="233"/>
      <c r="AQ5" s="230" t="s">
        <v>1</v>
      </c>
      <c r="AR5" s="234" t="s">
        <v>2</v>
      </c>
      <c r="AS5" s="217" t="s">
        <v>10</v>
      </c>
    </row>
    <row r="6" spans="1:45" s="98" customFormat="1" ht="20.25" customHeight="1">
      <c r="A6" s="238"/>
      <c r="B6" s="243" t="s">
        <v>3</v>
      </c>
      <c r="C6" s="213" t="s">
        <v>4</v>
      </c>
      <c r="D6" s="213" t="s">
        <v>5</v>
      </c>
      <c r="E6" s="240" t="s">
        <v>81</v>
      </c>
      <c r="F6" s="241" t="s">
        <v>4</v>
      </c>
      <c r="G6" s="242" t="s">
        <v>5</v>
      </c>
      <c r="H6" s="215"/>
      <c r="I6" s="213" t="s">
        <v>3</v>
      </c>
      <c r="J6" s="245" t="s">
        <v>4</v>
      </c>
      <c r="K6" s="213" t="s">
        <v>5</v>
      </c>
      <c r="L6" s="240" t="s">
        <v>81</v>
      </c>
      <c r="M6" s="241" t="s">
        <v>4</v>
      </c>
      <c r="N6" s="242" t="s">
        <v>5</v>
      </c>
      <c r="O6" s="244"/>
      <c r="P6" s="238"/>
      <c r="Q6" s="213" t="s">
        <v>3</v>
      </c>
      <c r="R6" s="245" t="s">
        <v>4</v>
      </c>
      <c r="S6" s="213" t="s">
        <v>5</v>
      </c>
      <c r="T6" s="240" t="s">
        <v>81</v>
      </c>
      <c r="U6" s="241" t="s">
        <v>4</v>
      </c>
      <c r="V6" s="242" t="s">
        <v>5</v>
      </c>
      <c r="W6" s="246"/>
      <c r="X6" s="239" t="s">
        <v>3</v>
      </c>
      <c r="Y6" s="213" t="s">
        <v>4</v>
      </c>
      <c r="Z6" s="213" t="s">
        <v>5</v>
      </c>
      <c r="AA6" s="240" t="s">
        <v>81</v>
      </c>
      <c r="AB6" s="241" t="s">
        <v>4</v>
      </c>
      <c r="AC6" s="242" t="s">
        <v>5</v>
      </c>
      <c r="AD6" s="244"/>
      <c r="AE6" s="238"/>
      <c r="AF6" s="239" t="s">
        <v>3</v>
      </c>
      <c r="AG6" s="213" t="s">
        <v>4</v>
      </c>
      <c r="AH6" s="213" t="s">
        <v>5</v>
      </c>
      <c r="AI6" s="240" t="s">
        <v>81</v>
      </c>
      <c r="AJ6" s="241" t="s">
        <v>4</v>
      </c>
      <c r="AK6" s="242" t="s">
        <v>5</v>
      </c>
      <c r="AL6" s="246"/>
      <c r="AM6" s="239" t="s">
        <v>3</v>
      </c>
      <c r="AN6" s="213" t="s">
        <v>4</v>
      </c>
      <c r="AO6" s="213" t="s">
        <v>5</v>
      </c>
      <c r="AP6" s="240" t="s">
        <v>81</v>
      </c>
      <c r="AQ6" s="241" t="s">
        <v>4</v>
      </c>
      <c r="AR6" s="242" t="s">
        <v>5</v>
      </c>
      <c r="AS6" s="244"/>
    </row>
    <row r="7" spans="1:45" s="98" customFormat="1" ht="25.5" customHeight="1">
      <c r="A7" s="253" t="s">
        <v>289</v>
      </c>
      <c r="B7" s="250">
        <v>97974</v>
      </c>
      <c r="C7" s="250">
        <v>48794</v>
      </c>
      <c r="D7" s="250">
        <v>49180</v>
      </c>
      <c r="E7" s="251">
        <v>100</v>
      </c>
      <c r="F7" s="251">
        <v>100</v>
      </c>
      <c r="G7" s="251">
        <v>100.00000000000001</v>
      </c>
      <c r="H7" s="696"/>
      <c r="I7" s="248">
        <v>98277</v>
      </c>
      <c r="J7" s="248">
        <v>48970</v>
      </c>
      <c r="K7" s="248">
        <v>49307</v>
      </c>
      <c r="L7" s="249">
        <v>100</v>
      </c>
      <c r="M7" s="249">
        <v>100.00000000000001</v>
      </c>
      <c r="N7" s="249">
        <v>99.999999999999986</v>
      </c>
      <c r="O7" s="217" t="s">
        <v>11</v>
      </c>
      <c r="P7" s="253" t="s">
        <v>289</v>
      </c>
      <c r="Q7" s="697">
        <f>SUM(Q8:Q24)</f>
        <v>97010</v>
      </c>
      <c r="R7" s="697">
        <v>48344</v>
      </c>
      <c r="S7" s="697">
        <v>48727</v>
      </c>
      <c r="T7" s="255">
        <f>SUM(T8:T24)</f>
        <v>99.999999999999986</v>
      </c>
      <c r="U7" s="255">
        <f t="shared" ref="U7:V7" si="0">SUM(U8:U24)</f>
        <v>100</v>
      </c>
      <c r="V7" s="255">
        <f t="shared" si="0"/>
        <v>100.00000000000003</v>
      </c>
      <c r="W7" s="257"/>
      <c r="X7" s="697">
        <v>96226</v>
      </c>
      <c r="Y7" s="697">
        <v>47988</v>
      </c>
      <c r="Z7" s="697">
        <v>48238</v>
      </c>
      <c r="AA7" s="255">
        <f>SUM(AA8:AA24)</f>
        <v>99.999999999999986</v>
      </c>
      <c r="AB7" s="255">
        <f t="shared" ref="AB7:AC7" si="1">SUM(AB8:AB24)</f>
        <v>100.00000000000001</v>
      </c>
      <c r="AC7" s="255">
        <f t="shared" si="1"/>
        <v>100</v>
      </c>
      <c r="AD7" s="217" t="s">
        <v>11</v>
      </c>
      <c r="AE7" s="253" t="s">
        <v>289</v>
      </c>
      <c r="AF7" s="697">
        <f>SUM(AF8:AF24)</f>
        <v>94768</v>
      </c>
      <c r="AG7" s="697">
        <f t="shared" ref="AG7:AK7" si="2">SUM(AG8:AG24)</f>
        <v>47308</v>
      </c>
      <c r="AH7" s="697">
        <f t="shared" si="2"/>
        <v>47460</v>
      </c>
      <c r="AI7" s="697">
        <f t="shared" si="2"/>
        <v>100</v>
      </c>
      <c r="AJ7" s="697">
        <f t="shared" si="2"/>
        <v>100</v>
      </c>
      <c r="AK7" s="697">
        <f t="shared" si="2"/>
        <v>100.02</v>
      </c>
      <c r="AL7" s="257"/>
      <c r="AM7" s="741">
        <f>SUM(AM8:AM24)</f>
        <v>94353</v>
      </c>
      <c r="AN7" s="741">
        <f t="shared" ref="AN7:AR7" si="3">SUM(AN8:AN24)</f>
        <v>47038</v>
      </c>
      <c r="AO7" s="741">
        <f t="shared" si="3"/>
        <v>47315</v>
      </c>
      <c r="AP7" s="741">
        <f t="shared" si="3"/>
        <v>100</v>
      </c>
      <c r="AQ7" s="741">
        <f t="shared" si="3"/>
        <v>100</v>
      </c>
      <c r="AR7" s="741">
        <f t="shared" si="3"/>
        <v>100</v>
      </c>
      <c r="AS7" s="217" t="s">
        <v>11</v>
      </c>
    </row>
    <row r="8" spans="1:45" s="98" customFormat="1" ht="25.5" customHeight="1">
      <c r="A8" s="247" t="s">
        <v>290</v>
      </c>
      <c r="B8" s="250">
        <v>4194</v>
      </c>
      <c r="C8" s="250">
        <v>2157</v>
      </c>
      <c r="D8" s="250">
        <v>2037</v>
      </c>
      <c r="E8" s="251">
        <v>4.2807275399595817</v>
      </c>
      <c r="F8" s="251">
        <v>4.4206254867401729</v>
      </c>
      <c r="G8" s="251">
        <v>4.1419276128507523</v>
      </c>
      <c r="H8" s="215"/>
      <c r="I8" s="248">
        <v>3976</v>
      </c>
      <c r="J8" s="254">
        <v>2036</v>
      </c>
      <c r="K8" s="254">
        <v>1940</v>
      </c>
      <c r="L8" s="255">
        <v>4.0457075409302279</v>
      </c>
      <c r="M8" s="256">
        <v>4.1576475393097816</v>
      </c>
      <c r="N8" s="256">
        <v>3.9345326221429007</v>
      </c>
      <c r="O8" s="252" t="s">
        <v>291</v>
      </c>
      <c r="P8" s="253" t="s">
        <v>292</v>
      </c>
      <c r="Q8" s="100">
        <f>SUM(R8:S8)</f>
        <v>3580</v>
      </c>
      <c r="R8" s="258">
        <v>1852</v>
      </c>
      <c r="S8" s="258">
        <v>1728</v>
      </c>
      <c r="T8" s="255">
        <v>3.6880221693399662</v>
      </c>
      <c r="U8" s="255">
        <v>3.8308787026311419</v>
      </c>
      <c r="V8" s="255">
        <v>3.5462885053461108</v>
      </c>
      <c r="W8" s="257"/>
      <c r="X8" s="100">
        <v>3216</v>
      </c>
      <c r="Y8" s="100">
        <v>1664</v>
      </c>
      <c r="Z8" s="100">
        <v>1552</v>
      </c>
      <c r="AA8" s="255">
        <v>3.342132064099101</v>
      </c>
      <c r="AB8" s="255">
        <v>3.4675335500541804</v>
      </c>
      <c r="AC8" s="255">
        <v>3.2173804884116262</v>
      </c>
      <c r="AD8" s="252" t="s">
        <v>291</v>
      </c>
      <c r="AE8" s="253" t="s">
        <v>292</v>
      </c>
      <c r="AF8" s="100">
        <f>SUM(AG8:AH8)</f>
        <v>2827</v>
      </c>
      <c r="AG8" s="100">
        <v>1462</v>
      </c>
      <c r="AH8" s="100">
        <v>1365</v>
      </c>
      <c r="AI8" s="255">
        <v>2.98</v>
      </c>
      <c r="AJ8" s="255">
        <v>3.09</v>
      </c>
      <c r="AK8" s="255">
        <v>2.88</v>
      </c>
      <c r="AL8" s="257"/>
      <c r="AM8" s="100">
        <v>2488</v>
      </c>
      <c r="AN8" s="100">
        <v>1285</v>
      </c>
      <c r="AO8" s="100">
        <v>1203</v>
      </c>
      <c r="AP8" s="255">
        <f>AM8/AM7*100</f>
        <v>2.6369060867169036</v>
      </c>
      <c r="AQ8" s="255">
        <f>AN8/AN7*100</f>
        <v>2.7318338364726391</v>
      </c>
      <c r="AR8" s="255">
        <f>AO8/AO7*100</f>
        <v>2.542534080101448</v>
      </c>
      <c r="AS8" s="252" t="s">
        <v>291</v>
      </c>
    </row>
    <row r="9" spans="1:45" s="98" customFormat="1" ht="25.5" customHeight="1">
      <c r="A9" s="253" t="s">
        <v>293</v>
      </c>
      <c r="B9" s="250">
        <v>4744</v>
      </c>
      <c r="C9" s="250">
        <v>2365</v>
      </c>
      <c r="D9" s="250">
        <v>2379</v>
      </c>
      <c r="E9" s="251">
        <v>4.8421009655622917</v>
      </c>
      <c r="F9" s="251">
        <v>4.8469074066483584</v>
      </c>
      <c r="G9" s="251">
        <v>4.8373322488816592</v>
      </c>
      <c r="H9" s="215"/>
      <c r="I9" s="248">
        <v>4721</v>
      </c>
      <c r="J9" s="254">
        <v>2403</v>
      </c>
      <c r="K9" s="254">
        <v>2318</v>
      </c>
      <c r="L9" s="255">
        <v>4.8037689388157956</v>
      </c>
      <c r="M9" s="256">
        <v>4.9070859710026546</v>
      </c>
      <c r="N9" s="256">
        <v>4.7011580505810535</v>
      </c>
      <c r="O9" s="217" t="s">
        <v>293</v>
      </c>
      <c r="P9" s="253" t="s">
        <v>293</v>
      </c>
      <c r="Q9" s="100">
        <f t="shared" ref="Q9:Q24" si="4">SUM(R9:S9)</f>
        <v>4441</v>
      </c>
      <c r="R9" s="258">
        <v>2230</v>
      </c>
      <c r="S9" s="258">
        <v>2211</v>
      </c>
      <c r="T9" s="255">
        <v>4.5750018028041337</v>
      </c>
      <c r="U9" s="255">
        <v>4.6127751116994844</v>
      </c>
      <c r="V9" s="255">
        <v>4.5375253965973688</v>
      </c>
      <c r="W9" s="257"/>
      <c r="X9" s="100">
        <v>4279</v>
      </c>
      <c r="Y9" s="100">
        <v>2177</v>
      </c>
      <c r="Z9" s="100">
        <v>2102</v>
      </c>
      <c r="AA9" s="255">
        <v>4.4468231039428021</v>
      </c>
      <c r="AB9" s="255">
        <v>4.5365508043677591</v>
      </c>
      <c r="AC9" s="255">
        <v>4.3575604295368802</v>
      </c>
      <c r="AD9" s="217" t="s">
        <v>293</v>
      </c>
      <c r="AE9" s="253" t="s">
        <v>293</v>
      </c>
      <c r="AF9" s="100">
        <f t="shared" ref="AF9:AF24" si="5">SUM(AG9:AH9)</f>
        <v>4095</v>
      </c>
      <c r="AG9" s="100">
        <v>2129</v>
      </c>
      <c r="AH9" s="100">
        <v>1966</v>
      </c>
      <c r="AI9" s="255">
        <v>4.32</v>
      </c>
      <c r="AJ9" s="255">
        <v>4.5</v>
      </c>
      <c r="AK9" s="255">
        <v>4.1399999999999997</v>
      </c>
      <c r="AL9" s="257"/>
      <c r="AM9" s="100">
        <v>3810</v>
      </c>
      <c r="AN9" s="100">
        <v>1977</v>
      </c>
      <c r="AO9" s="100">
        <v>1833</v>
      </c>
      <c r="AP9" s="255">
        <f>AM9/$AM7*100</f>
        <v>4.038027407713586</v>
      </c>
      <c r="AQ9" s="255">
        <f>AN9/$AN7*100</f>
        <v>4.2029848207831968</v>
      </c>
      <c r="AR9" s="255">
        <f>AO9/$AO7*100</f>
        <v>3.8740357180598117</v>
      </c>
      <c r="AS9" s="217" t="s">
        <v>293</v>
      </c>
    </row>
    <row r="10" spans="1:45" s="98" customFormat="1" ht="25.5" customHeight="1">
      <c r="A10" s="253" t="s">
        <v>12</v>
      </c>
      <c r="B10" s="250">
        <v>4674</v>
      </c>
      <c r="C10" s="250">
        <v>2396</v>
      </c>
      <c r="D10" s="250">
        <v>2278</v>
      </c>
      <c r="E10" s="251">
        <v>4.7706534386674013</v>
      </c>
      <c r="F10" s="251">
        <v>4.9104398081731357</v>
      </c>
      <c r="G10" s="251">
        <v>4.6319642130947543</v>
      </c>
      <c r="H10" s="215"/>
      <c r="I10" s="248">
        <v>4486</v>
      </c>
      <c r="J10" s="254">
        <v>2291</v>
      </c>
      <c r="K10" s="254">
        <v>2195</v>
      </c>
      <c r="L10" s="255">
        <v>4.5646489005565902</v>
      </c>
      <c r="M10" s="256">
        <v>4.6783745150091889</v>
      </c>
      <c r="N10" s="256">
        <v>4.4517005698987973</v>
      </c>
      <c r="O10" s="217" t="s">
        <v>12</v>
      </c>
      <c r="P10" s="253" t="s">
        <v>12</v>
      </c>
      <c r="Q10" s="100">
        <f t="shared" si="4"/>
        <v>4500</v>
      </c>
      <c r="R10" s="258">
        <v>2282</v>
      </c>
      <c r="S10" s="258">
        <v>2218</v>
      </c>
      <c r="T10" s="255">
        <v>4.64711396812642</v>
      </c>
      <c r="U10" s="255">
        <v>4.7203375806718579</v>
      </c>
      <c r="V10" s="255">
        <v>4.5744659018613909</v>
      </c>
      <c r="W10" s="257"/>
      <c r="X10" s="100">
        <v>4307</v>
      </c>
      <c r="Y10" s="100">
        <v>2150</v>
      </c>
      <c r="Z10" s="100">
        <v>2157</v>
      </c>
      <c r="AA10" s="255">
        <v>4.4759212686799819</v>
      </c>
      <c r="AB10" s="255">
        <v>4.4802867383512579</v>
      </c>
      <c r="AC10" s="255">
        <v>4.4715784236494045</v>
      </c>
      <c r="AD10" s="217" t="s">
        <v>12</v>
      </c>
      <c r="AE10" s="253" t="s">
        <v>12</v>
      </c>
      <c r="AF10" s="100">
        <f t="shared" si="5"/>
        <v>4203</v>
      </c>
      <c r="AG10" s="100">
        <v>2071</v>
      </c>
      <c r="AH10" s="100">
        <v>2132</v>
      </c>
      <c r="AI10" s="255">
        <v>4.4400000000000004</v>
      </c>
      <c r="AJ10" s="255">
        <v>4.38</v>
      </c>
      <c r="AK10" s="255">
        <v>4.49</v>
      </c>
      <c r="AL10" s="257"/>
      <c r="AM10" s="100">
        <v>4258</v>
      </c>
      <c r="AN10" s="100">
        <v>2122</v>
      </c>
      <c r="AO10" s="100">
        <v>2136</v>
      </c>
      <c r="AP10" s="255">
        <f>AM10/AM7*100</f>
        <v>4.5128400792767582</v>
      </c>
      <c r="AQ10" s="255">
        <f>AN10/$AN7*100</f>
        <v>4.5112462264552065</v>
      </c>
      <c r="AR10" s="255">
        <f>AO10/AO7*100</f>
        <v>4.5144246010778826</v>
      </c>
      <c r="AS10" s="217" t="s">
        <v>12</v>
      </c>
    </row>
    <row r="11" spans="1:45" s="98" customFormat="1" ht="25.5" customHeight="1">
      <c r="A11" s="253" t="s">
        <v>13</v>
      </c>
      <c r="B11" s="250">
        <v>5929</v>
      </c>
      <c r="C11" s="250">
        <v>3097</v>
      </c>
      <c r="D11" s="250">
        <v>2832</v>
      </c>
      <c r="E11" s="251">
        <v>6.0516055279972241</v>
      </c>
      <c r="F11" s="251">
        <v>6.3470918555560116</v>
      </c>
      <c r="G11" s="251">
        <v>5.7584383895892639</v>
      </c>
      <c r="H11" s="215"/>
      <c r="I11" s="248">
        <v>5795</v>
      </c>
      <c r="J11" s="254">
        <v>3021</v>
      </c>
      <c r="K11" s="254">
        <v>2774</v>
      </c>
      <c r="L11" s="255">
        <v>5.8965983902642529</v>
      </c>
      <c r="M11" s="256">
        <v>6.1690831121094547</v>
      </c>
      <c r="N11" s="256">
        <v>5.6259760277445388</v>
      </c>
      <c r="O11" s="217" t="s">
        <v>13</v>
      </c>
      <c r="P11" s="253" t="s">
        <v>13</v>
      </c>
      <c r="Q11" s="100">
        <f t="shared" si="4"/>
        <v>5384</v>
      </c>
      <c r="R11" s="258">
        <v>2833</v>
      </c>
      <c r="S11" s="258">
        <v>2551</v>
      </c>
      <c r="T11" s="255">
        <v>5.5464556870744159</v>
      </c>
      <c r="U11" s="255">
        <v>5.8600860499751874</v>
      </c>
      <c r="V11" s="255">
        <v>5.2352904960288988</v>
      </c>
      <c r="W11" s="257"/>
      <c r="X11" s="100">
        <v>5187</v>
      </c>
      <c r="Y11" s="100">
        <v>2688</v>
      </c>
      <c r="Z11" s="100">
        <v>2499</v>
      </c>
      <c r="AA11" s="255">
        <v>5.3904350175628135</v>
      </c>
      <c r="AB11" s="255">
        <v>5.6014003500875207</v>
      </c>
      <c r="AC11" s="255">
        <v>5.1805630415854766</v>
      </c>
      <c r="AD11" s="217" t="s">
        <v>13</v>
      </c>
      <c r="AE11" s="253" t="s">
        <v>13</v>
      </c>
      <c r="AF11" s="100">
        <f t="shared" si="5"/>
        <v>4802</v>
      </c>
      <c r="AG11" s="100">
        <v>2464</v>
      </c>
      <c r="AH11" s="100">
        <v>2338</v>
      </c>
      <c r="AI11" s="255">
        <v>5.07</v>
      </c>
      <c r="AJ11" s="255">
        <v>5.21</v>
      </c>
      <c r="AK11" s="255">
        <v>4.93</v>
      </c>
      <c r="AL11" s="257"/>
      <c r="AM11" s="100">
        <v>4346</v>
      </c>
      <c r="AN11" s="100">
        <v>2219</v>
      </c>
      <c r="AO11" s="100">
        <v>2127</v>
      </c>
      <c r="AP11" s="255">
        <f>AM11/AM7*100</f>
        <v>4.6061068540480958</v>
      </c>
      <c r="AQ11" s="255">
        <f>AN11/$AN7*100</f>
        <v>4.7174624771461371</v>
      </c>
      <c r="AR11" s="255">
        <f>AO11/AO7*100</f>
        <v>4.495403149107049</v>
      </c>
      <c r="AS11" s="217" t="s">
        <v>13</v>
      </c>
    </row>
    <row r="12" spans="1:45" s="98" customFormat="1" ht="25.5" customHeight="1">
      <c r="A12" s="253" t="s">
        <v>14</v>
      </c>
      <c r="B12" s="250">
        <v>6184</v>
      </c>
      <c r="C12" s="250">
        <v>3315</v>
      </c>
      <c r="D12" s="250">
        <v>2869</v>
      </c>
      <c r="E12" s="251">
        <v>6.3118786616857534</v>
      </c>
      <c r="F12" s="251">
        <v>6.7938680985367057</v>
      </c>
      <c r="G12" s="251">
        <v>5.8336722244814965</v>
      </c>
      <c r="H12" s="215"/>
      <c r="I12" s="248">
        <v>6119</v>
      </c>
      <c r="J12" s="254">
        <v>3309</v>
      </c>
      <c r="K12" s="254">
        <v>2810</v>
      </c>
      <c r="L12" s="255">
        <v>6.2262787834386479</v>
      </c>
      <c r="M12" s="256">
        <v>6.7571982846640806</v>
      </c>
      <c r="N12" s="256">
        <v>5.6989879733100777</v>
      </c>
      <c r="O12" s="217" t="s">
        <v>14</v>
      </c>
      <c r="P12" s="253" t="s">
        <v>14</v>
      </c>
      <c r="Q12" s="100">
        <f t="shared" si="4"/>
        <v>5999</v>
      </c>
      <c r="R12" s="258">
        <v>3242</v>
      </c>
      <c r="S12" s="258">
        <v>2757</v>
      </c>
      <c r="T12" s="255">
        <v>6.1800125681202402</v>
      </c>
      <c r="U12" s="255">
        <v>6.7061062386231995</v>
      </c>
      <c r="V12" s="255">
        <v>5.65805405627271</v>
      </c>
      <c r="W12" s="257"/>
      <c r="X12" s="100">
        <v>5867</v>
      </c>
      <c r="Y12" s="100">
        <v>3158</v>
      </c>
      <c r="Z12" s="100">
        <v>2709</v>
      </c>
      <c r="AA12" s="255">
        <v>6.09710473260865</v>
      </c>
      <c r="AB12" s="255">
        <v>6.5808118696340703</v>
      </c>
      <c r="AC12" s="255">
        <v>5.6159044736514794</v>
      </c>
      <c r="AD12" s="217" t="s">
        <v>14</v>
      </c>
      <c r="AE12" s="253" t="s">
        <v>14</v>
      </c>
      <c r="AF12" s="100">
        <f t="shared" si="5"/>
        <v>5701</v>
      </c>
      <c r="AG12" s="100">
        <v>3102</v>
      </c>
      <c r="AH12" s="100">
        <v>2599</v>
      </c>
      <c r="AI12" s="255">
        <v>6.02</v>
      </c>
      <c r="AJ12" s="255">
        <v>6.56</v>
      </c>
      <c r="AK12" s="255">
        <v>5.48</v>
      </c>
      <c r="AL12" s="257"/>
      <c r="AM12" s="100">
        <v>5614</v>
      </c>
      <c r="AN12" s="100">
        <v>3011</v>
      </c>
      <c r="AO12" s="100">
        <v>2603</v>
      </c>
      <c r="AP12" s="255">
        <f>AM12/AM7*100</f>
        <v>5.9499962905260038</v>
      </c>
      <c r="AQ12" s="255">
        <f>AN12/$AN7*100</f>
        <v>6.4012075343339427</v>
      </c>
      <c r="AR12" s="255">
        <f>AO12/AO7*100</f>
        <v>5.5014266088978125</v>
      </c>
      <c r="AS12" s="217" t="s">
        <v>14</v>
      </c>
    </row>
    <row r="13" spans="1:45" s="98" customFormat="1" ht="25.5" customHeight="1">
      <c r="A13" s="253" t="s">
        <v>15</v>
      </c>
      <c r="B13" s="250">
        <v>5059</v>
      </c>
      <c r="C13" s="250">
        <v>2657</v>
      </c>
      <c r="D13" s="250">
        <v>2402</v>
      </c>
      <c r="E13" s="251">
        <v>5.1636148365892991</v>
      </c>
      <c r="F13" s="251">
        <v>5.4453416403656192</v>
      </c>
      <c r="G13" s="251">
        <v>4.884099227328182</v>
      </c>
      <c r="H13" s="215"/>
      <c r="I13" s="248">
        <v>5218</v>
      </c>
      <c r="J13" s="254">
        <v>2726</v>
      </c>
      <c r="K13" s="254">
        <v>2492</v>
      </c>
      <c r="L13" s="255">
        <v>5.3094823814320753</v>
      </c>
      <c r="M13" s="256">
        <v>5.5666734735552375</v>
      </c>
      <c r="N13" s="256">
        <v>5.0540491208144891</v>
      </c>
      <c r="O13" s="217" t="s">
        <v>15</v>
      </c>
      <c r="P13" s="253" t="s">
        <v>15</v>
      </c>
      <c r="Q13" s="100">
        <f t="shared" si="4"/>
        <v>5222</v>
      </c>
      <c r="R13" s="258">
        <v>2725</v>
      </c>
      <c r="S13" s="258">
        <v>2497</v>
      </c>
      <c r="T13" s="255">
        <v>5.3795675330428168</v>
      </c>
      <c r="U13" s="255">
        <v>5.636687075955658</v>
      </c>
      <c r="V13" s="255">
        <v>5.1244689802368422</v>
      </c>
      <c r="W13" s="257"/>
      <c r="X13" s="100">
        <v>5335</v>
      </c>
      <c r="Y13" s="100">
        <v>2877</v>
      </c>
      <c r="Z13" s="100">
        <v>2458</v>
      </c>
      <c r="AA13" s="255">
        <v>5.54423960260221</v>
      </c>
      <c r="AB13" s="255">
        <v>5.9952488122030578</v>
      </c>
      <c r="AC13" s="255">
        <v>5.0955678096106842</v>
      </c>
      <c r="AD13" s="217" t="s">
        <v>15</v>
      </c>
      <c r="AE13" s="253" t="s">
        <v>15</v>
      </c>
      <c r="AF13" s="100">
        <f t="shared" si="5"/>
        <v>5500</v>
      </c>
      <c r="AG13" s="100">
        <v>3030</v>
      </c>
      <c r="AH13" s="100">
        <v>2470</v>
      </c>
      <c r="AI13" s="255">
        <v>5.8</v>
      </c>
      <c r="AJ13" s="255">
        <v>6.4</v>
      </c>
      <c r="AK13" s="255">
        <v>5.2</v>
      </c>
      <c r="AL13" s="257"/>
      <c r="AM13" s="100">
        <v>5689</v>
      </c>
      <c r="AN13" s="100">
        <v>3131</v>
      </c>
      <c r="AO13" s="100">
        <v>2558</v>
      </c>
      <c r="AP13" s="255">
        <f>AM13/AM7*100</f>
        <v>6.0294850190243023</v>
      </c>
      <c r="AQ13" s="255">
        <f>AN13/$AN7*100</f>
        <v>6.6563204217866403</v>
      </c>
      <c r="AR13" s="255">
        <f>AO13/AO7*100</f>
        <v>5.4063193490436436</v>
      </c>
      <c r="AS13" s="217" t="s">
        <v>15</v>
      </c>
    </row>
    <row r="14" spans="1:45" s="98" customFormat="1" ht="25.5" customHeight="1">
      <c r="A14" s="253" t="s">
        <v>16</v>
      </c>
      <c r="B14" s="250">
        <v>6378</v>
      </c>
      <c r="C14" s="250">
        <v>3225</v>
      </c>
      <c r="D14" s="250">
        <v>3153</v>
      </c>
      <c r="E14" s="251">
        <v>6.509890379080165</v>
      </c>
      <c r="F14" s="251">
        <v>6.6094191908841253</v>
      </c>
      <c r="G14" s="251">
        <v>6.4111427409516057</v>
      </c>
      <c r="H14" s="215"/>
      <c r="I14" s="248">
        <v>5918</v>
      </c>
      <c r="J14" s="254">
        <v>3007</v>
      </c>
      <c r="K14" s="254">
        <v>2911</v>
      </c>
      <c r="L14" s="255">
        <v>6.0217548358211994</v>
      </c>
      <c r="M14" s="256">
        <v>6.1404941801102719</v>
      </c>
      <c r="N14" s="256">
        <v>5.9038270428133934</v>
      </c>
      <c r="O14" s="217" t="s">
        <v>16</v>
      </c>
      <c r="P14" s="253" t="s">
        <v>16</v>
      </c>
      <c r="Q14" s="100">
        <f t="shared" si="4"/>
        <v>5352</v>
      </c>
      <c r="R14" s="258">
        <v>2748</v>
      </c>
      <c r="S14" s="258">
        <v>2604</v>
      </c>
      <c r="T14" s="255">
        <v>5.513490125784231</v>
      </c>
      <c r="U14" s="255">
        <v>5.6842627833857398</v>
      </c>
      <c r="V14" s="255">
        <v>5.3440597615285146</v>
      </c>
      <c r="W14" s="257"/>
      <c r="X14" s="100">
        <v>4899</v>
      </c>
      <c r="Y14" s="100">
        <v>2547</v>
      </c>
      <c r="Z14" s="100">
        <v>2352</v>
      </c>
      <c r="AA14" s="255">
        <v>5.0911396088375298</v>
      </c>
      <c r="AB14" s="255">
        <v>5.3075768942235495</v>
      </c>
      <c r="AC14" s="255">
        <v>4.8758240391392649</v>
      </c>
      <c r="AD14" s="217" t="s">
        <v>16</v>
      </c>
      <c r="AE14" s="253" t="s">
        <v>16</v>
      </c>
      <c r="AF14" s="100">
        <f t="shared" si="5"/>
        <v>4605</v>
      </c>
      <c r="AG14" s="100">
        <v>2418</v>
      </c>
      <c r="AH14" s="100">
        <v>2187</v>
      </c>
      <c r="AI14" s="255">
        <v>4.8600000000000003</v>
      </c>
      <c r="AJ14" s="255">
        <v>5.1100000000000003</v>
      </c>
      <c r="AK14" s="255">
        <v>4.6100000000000003</v>
      </c>
      <c r="AL14" s="257"/>
      <c r="AM14" s="100">
        <v>4566</v>
      </c>
      <c r="AN14" s="100">
        <v>2415</v>
      </c>
      <c r="AO14" s="100">
        <v>2151</v>
      </c>
      <c r="AP14" s="255">
        <f>AM14/AM7*100</f>
        <v>4.8392737909764394</v>
      </c>
      <c r="AQ14" s="255">
        <f>AN14/$AN7*100</f>
        <v>5.1341468599855435</v>
      </c>
      <c r="AR14" s="255">
        <f>AO14/AO7*100</f>
        <v>4.5461270210292719</v>
      </c>
      <c r="AS14" s="217" t="s">
        <v>16</v>
      </c>
    </row>
    <row r="15" spans="1:45" s="98" customFormat="1" ht="25.5" customHeight="1">
      <c r="A15" s="253" t="s">
        <v>17</v>
      </c>
      <c r="B15" s="250">
        <v>7018</v>
      </c>
      <c r="C15" s="250">
        <v>3579</v>
      </c>
      <c r="D15" s="250">
        <v>3439</v>
      </c>
      <c r="E15" s="251">
        <v>7.1631249106905912</v>
      </c>
      <c r="F15" s="251">
        <v>7.3349182276509408</v>
      </c>
      <c r="G15" s="251">
        <v>6.9926799511996744</v>
      </c>
      <c r="H15" s="215"/>
      <c r="I15" s="248">
        <v>6946</v>
      </c>
      <c r="J15" s="254">
        <v>3525</v>
      </c>
      <c r="K15" s="254">
        <v>3421</v>
      </c>
      <c r="L15" s="255">
        <v>7.0677778116955139</v>
      </c>
      <c r="M15" s="256">
        <v>7.1982846640800489</v>
      </c>
      <c r="N15" s="256">
        <v>6.9381629383251875</v>
      </c>
      <c r="O15" s="217" t="s">
        <v>17</v>
      </c>
      <c r="P15" s="253" t="s">
        <v>17</v>
      </c>
      <c r="Q15" s="100">
        <f t="shared" si="4"/>
        <v>6704</v>
      </c>
      <c r="R15" s="258">
        <v>3418</v>
      </c>
      <c r="S15" s="258">
        <v>3286</v>
      </c>
      <c r="T15" s="255">
        <v>6.9062850902947304</v>
      </c>
      <c r="U15" s="255">
        <v>7.0701638259142694</v>
      </c>
      <c r="V15" s="255">
        <v>6.7436944609764611</v>
      </c>
      <c r="W15" s="257"/>
      <c r="X15" s="100">
        <v>6633</v>
      </c>
      <c r="Y15" s="100">
        <v>3368</v>
      </c>
      <c r="Z15" s="100">
        <v>3265</v>
      </c>
      <c r="AA15" s="255">
        <v>6.8931473822044005</v>
      </c>
      <c r="AB15" s="255">
        <v>7.0184212719846597</v>
      </c>
      <c r="AC15" s="255">
        <v>6.76852274140718</v>
      </c>
      <c r="AD15" s="217" t="s">
        <v>17</v>
      </c>
      <c r="AE15" s="253" t="s">
        <v>17</v>
      </c>
      <c r="AF15" s="100">
        <f t="shared" si="5"/>
        <v>6028</v>
      </c>
      <c r="AG15" s="100">
        <v>3021</v>
      </c>
      <c r="AH15" s="100">
        <v>3007</v>
      </c>
      <c r="AI15" s="255">
        <v>6.36</v>
      </c>
      <c r="AJ15" s="255">
        <v>6.39</v>
      </c>
      <c r="AK15" s="255">
        <v>6.34</v>
      </c>
      <c r="AL15" s="257"/>
      <c r="AM15" s="100">
        <v>5649</v>
      </c>
      <c r="AN15" s="100">
        <v>2859</v>
      </c>
      <c r="AO15" s="100">
        <v>2790</v>
      </c>
      <c r="AP15" s="255">
        <f>AM15/AM7*100</f>
        <v>5.9870910304918761</v>
      </c>
      <c r="AQ15" s="255">
        <f>AN15/$AN7*100</f>
        <v>6.0780645435605258</v>
      </c>
      <c r="AR15" s="255">
        <f>AO15/AO7*100</f>
        <v>5.8966501109584701</v>
      </c>
      <c r="AS15" s="217" t="s">
        <v>17</v>
      </c>
    </row>
    <row r="16" spans="1:45" s="98" customFormat="1" ht="25.5" customHeight="1">
      <c r="A16" s="253" t="s">
        <v>18</v>
      </c>
      <c r="B16" s="250">
        <v>8382</v>
      </c>
      <c r="C16" s="250">
        <v>4336</v>
      </c>
      <c r="D16" s="250">
        <v>4046</v>
      </c>
      <c r="E16" s="251">
        <v>8.5553310061853143</v>
      </c>
      <c r="F16" s="251">
        <v>8.8863384842398663</v>
      </c>
      <c r="G16" s="251">
        <v>8.226921512810085</v>
      </c>
      <c r="H16" s="215"/>
      <c r="I16" s="248">
        <v>8059</v>
      </c>
      <c r="J16" s="254">
        <v>4190</v>
      </c>
      <c r="K16" s="254">
        <v>3869</v>
      </c>
      <c r="L16" s="255">
        <v>8.2002910141742209</v>
      </c>
      <c r="M16" s="256">
        <v>8.5562589340412494</v>
      </c>
      <c r="N16" s="256">
        <v>7.8467560386963315</v>
      </c>
      <c r="O16" s="217" t="s">
        <v>18</v>
      </c>
      <c r="P16" s="253" t="s">
        <v>18</v>
      </c>
      <c r="Q16" s="100">
        <f t="shared" si="4"/>
        <v>7520</v>
      </c>
      <c r="R16" s="258">
        <v>3868</v>
      </c>
      <c r="S16" s="258">
        <v>3652</v>
      </c>
      <c r="T16" s="255">
        <v>7.7469069031945601</v>
      </c>
      <c r="U16" s="255">
        <v>8.0009928843289693</v>
      </c>
      <c r="V16" s="255">
        <v>7.4948180680115808</v>
      </c>
      <c r="W16" s="257"/>
      <c r="X16" s="100">
        <v>6934</v>
      </c>
      <c r="Y16" s="100">
        <v>3588</v>
      </c>
      <c r="Z16" s="100">
        <v>3346</v>
      </c>
      <c r="AA16" s="255">
        <v>7.2059526531290894</v>
      </c>
      <c r="AB16" s="255">
        <v>7.4768692173043299</v>
      </c>
      <c r="AC16" s="255">
        <v>6.9364401509183597</v>
      </c>
      <c r="AD16" s="217" t="s">
        <v>18</v>
      </c>
      <c r="AE16" s="253" t="s">
        <v>18</v>
      </c>
      <c r="AF16" s="100">
        <f t="shared" si="5"/>
        <v>6643</v>
      </c>
      <c r="AG16" s="100">
        <v>3436</v>
      </c>
      <c r="AH16" s="100">
        <v>3207</v>
      </c>
      <c r="AI16" s="255">
        <v>7.01</v>
      </c>
      <c r="AJ16" s="255">
        <v>7.26</v>
      </c>
      <c r="AK16" s="255">
        <v>6.76</v>
      </c>
      <c r="AL16" s="257"/>
      <c r="AM16" s="100">
        <v>6391</v>
      </c>
      <c r="AN16" s="100">
        <v>3308</v>
      </c>
      <c r="AO16" s="100">
        <v>3083</v>
      </c>
      <c r="AP16" s="255">
        <f>AM16/AM7*100</f>
        <v>6.7734995177683803</v>
      </c>
      <c r="AQ16" s="255">
        <f>AN16/$AN7*100</f>
        <v>7.0326119307793702</v>
      </c>
      <c r="AR16" s="255">
        <f>AO16/AO7*100</f>
        <v>6.5159040473422802</v>
      </c>
      <c r="AS16" s="217" t="s">
        <v>18</v>
      </c>
    </row>
    <row r="17" spans="1:56" s="98" customFormat="1" ht="25.5" customHeight="1">
      <c r="A17" s="253" t="s">
        <v>19</v>
      </c>
      <c r="B17" s="250">
        <v>8457</v>
      </c>
      <c r="C17" s="250">
        <v>4493</v>
      </c>
      <c r="D17" s="250">
        <v>3964</v>
      </c>
      <c r="E17" s="251">
        <v>8.6318819278584122</v>
      </c>
      <c r="F17" s="251">
        <v>9.2080993564782556</v>
      </c>
      <c r="G17" s="251">
        <v>8.0601870679137857</v>
      </c>
      <c r="H17" s="215"/>
      <c r="I17" s="248">
        <v>8622</v>
      </c>
      <c r="J17" s="254">
        <v>4544</v>
      </c>
      <c r="K17" s="254">
        <v>4078</v>
      </c>
      <c r="L17" s="255">
        <v>8.7731615739186175</v>
      </c>
      <c r="M17" s="256">
        <v>9.2791505003063097</v>
      </c>
      <c r="N17" s="256">
        <v>8.2706309448962614</v>
      </c>
      <c r="O17" s="217" t="s">
        <v>19</v>
      </c>
      <c r="P17" s="253" t="s">
        <v>19</v>
      </c>
      <c r="Q17" s="100">
        <f t="shared" si="4"/>
        <v>8743</v>
      </c>
      <c r="R17" s="258">
        <v>4582</v>
      </c>
      <c r="S17" s="258">
        <v>4161</v>
      </c>
      <c r="T17" s="255">
        <v>9.0068094487540087</v>
      </c>
      <c r="U17" s="255">
        <v>9.477908323680289</v>
      </c>
      <c r="V17" s="255">
        <v>8.5394134668664208</v>
      </c>
      <c r="W17" s="257"/>
      <c r="X17" s="100">
        <v>8619</v>
      </c>
      <c r="Y17" s="100">
        <v>4460</v>
      </c>
      <c r="Z17" s="100">
        <v>4159</v>
      </c>
      <c r="AA17" s="255">
        <v>8.9570386382058906</v>
      </c>
      <c r="AB17" s="255">
        <v>9.2939901642077203</v>
      </c>
      <c r="AC17" s="255">
        <v>8.6218334093453297</v>
      </c>
      <c r="AD17" s="217" t="s">
        <v>19</v>
      </c>
      <c r="AE17" s="253" t="s">
        <v>19</v>
      </c>
      <c r="AF17" s="100">
        <f t="shared" si="5"/>
        <v>8296</v>
      </c>
      <c r="AG17" s="100">
        <v>4273</v>
      </c>
      <c r="AH17" s="100">
        <v>4023</v>
      </c>
      <c r="AI17" s="255">
        <v>8.75</v>
      </c>
      <c r="AJ17" s="255">
        <v>9.0299999999999994</v>
      </c>
      <c r="AK17" s="255">
        <v>8.48</v>
      </c>
      <c r="AL17" s="257"/>
      <c r="AM17" s="100">
        <v>7943</v>
      </c>
      <c r="AN17" s="100">
        <v>4102</v>
      </c>
      <c r="AO17" s="100">
        <v>3841</v>
      </c>
      <c r="AP17" s="255">
        <f>AM17/AM7*100</f>
        <v>8.4183862728265133</v>
      </c>
      <c r="AQ17" s="255">
        <f>AN17/$AN7*100</f>
        <v>8.720608869424721</v>
      </c>
      <c r="AR17" s="255">
        <f>AO17/AO7*100</f>
        <v>8.1179330022191696</v>
      </c>
      <c r="AS17" s="217" t="s">
        <v>19</v>
      </c>
    </row>
    <row r="18" spans="1:56" s="98" customFormat="1" ht="25.5" customHeight="1">
      <c r="A18" s="253" t="s">
        <v>20</v>
      </c>
      <c r="B18" s="250">
        <v>8165</v>
      </c>
      <c r="C18" s="250">
        <v>4229</v>
      </c>
      <c r="D18" s="250">
        <v>3936</v>
      </c>
      <c r="E18" s="251">
        <v>8.3338436728111542</v>
      </c>
      <c r="F18" s="251">
        <v>8.6670492273640196</v>
      </c>
      <c r="G18" s="251">
        <v>8.0032533550223661</v>
      </c>
      <c r="H18" s="215"/>
      <c r="I18" s="248">
        <v>8024</v>
      </c>
      <c r="J18" s="254">
        <v>4213</v>
      </c>
      <c r="K18" s="254">
        <v>3811</v>
      </c>
      <c r="L18" s="255">
        <v>8.1646773914547648</v>
      </c>
      <c r="M18" s="256">
        <v>8.6032264651827646</v>
      </c>
      <c r="N18" s="256">
        <v>7.7291256819518521</v>
      </c>
      <c r="O18" s="217" t="s">
        <v>20</v>
      </c>
      <c r="P18" s="253" t="s">
        <v>20</v>
      </c>
      <c r="Q18" s="100">
        <f t="shared" si="4"/>
        <v>7891</v>
      </c>
      <c r="R18" s="258">
        <v>4181</v>
      </c>
      <c r="S18" s="258">
        <v>3710</v>
      </c>
      <c r="T18" s="255">
        <v>8.1291013794027105</v>
      </c>
      <c r="U18" s="255">
        <v>8.6484362071818595</v>
      </c>
      <c r="V18" s="255">
        <v>7.6138485849734199</v>
      </c>
      <c r="W18" s="257"/>
      <c r="X18" s="100">
        <v>8063</v>
      </c>
      <c r="Y18" s="100">
        <v>4291</v>
      </c>
      <c r="Z18" s="100">
        <v>3772</v>
      </c>
      <c r="AA18" s="255">
        <v>8.3792322241390007</v>
      </c>
      <c r="AB18" s="255">
        <v>8.9418187880303517</v>
      </c>
      <c r="AC18" s="255">
        <v>7.8195613416808296</v>
      </c>
      <c r="AD18" s="217" t="s">
        <v>20</v>
      </c>
      <c r="AE18" s="253" t="s">
        <v>20</v>
      </c>
      <c r="AF18" s="100">
        <f t="shared" si="5"/>
        <v>8171</v>
      </c>
      <c r="AG18" s="100">
        <v>4386</v>
      </c>
      <c r="AH18" s="100">
        <v>3785</v>
      </c>
      <c r="AI18" s="255">
        <v>8.6199999999999992</v>
      </c>
      <c r="AJ18" s="255">
        <v>9.27</v>
      </c>
      <c r="AK18" s="255">
        <v>7.98</v>
      </c>
      <c r="AL18" s="257"/>
      <c r="AM18" s="100">
        <v>8346</v>
      </c>
      <c r="AN18" s="100">
        <v>4459</v>
      </c>
      <c r="AO18" s="100">
        <v>3887</v>
      </c>
      <c r="AP18" s="255">
        <f>AM18/AM7*100</f>
        <v>8.8455057072907053</v>
      </c>
      <c r="AQ18" s="255">
        <f>AN18/$AN7*100</f>
        <v>9.4795697095964968</v>
      </c>
      <c r="AR18" s="255">
        <f>AO18/AO7*100</f>
        <v>8.215153756736763</v>
      </c>
      <c r="AS18" s="217" t="s">
        <v>20</v>
      </c>
    </row>
    <row r="19" spans="1:56" s="98" customFormat="1" ht="25.5" customHeight="1">
      <c r="A19" s="253" t="s">
        <v>21</v>
      </c>
      <c r="B19" s="250">
        <v>7722</v>
      </c>
      <c r="C19" s="250">
        <v>3969</v>
      </c>
      <c r="D19" s="250">
        <v>3753</v>
      </c>
      <c r="E19" s="251">
        <v>7.8816828954620615</v>
      </c>
      <c r="F19" s="251">
        <v>8.1341968274787888</v>
      </c>
      <c r="G19" s="251">
        <v>7.6311508743391627</v>
      </c>
      <c r="H19" s="215"/>
      <c r="I19" s="248">
        <v>8144</v>
      </c>
      <c r="J19" s="254">
        <v>4173</v>
      </c>
      <c r="K19" s="254">
        <v>3971</v>
      </c>
      <c r="L19" s="255">
        <v>8.2867812407786143</v>
      </c>
      <c r="M19" s="256">
        <v>8.5215438023279564</v>
      </c>
      <c r="N19" s="256">
        <v>8.0536232177986911</v>
      </c>
      <c r="O19" s="217" t="s">
        <v>21</v>
      </c>
      <c r="P19" s="253" t="s">
        <v>21</v>
      </c>
      <c r="Q19" s="100">
        <f t="shared" si="4"/>
        <v>8364</v>
      </c>
      <c r="R19" s="258">
        <v>4246</v>
      </c>
      <c r="S19" s="258">
        <v>4118</v>
      </c>
      <c r="T19" s="255">
        <v>8.6163735822233107</v>
      </c>
      <c r="U19" s="255">
        <v>8.7828892933973197</v>
      </c>
      <c r="V19" s="255">
        <v>8.4511667042912499</v>
      </c>
      <c r="W19" s="257"/>
      <c r="X19" s="100">
        <v>8281</v>
      </c>
      <c r="Y19" s="100">
        <v>4274</v>
      </c>
      <c r="Z19" s="100">
        <v>4007</v>
      </c>
      <c r="AA19" s="255">
        <v>8.6057822210213502</v>
      </c>
      <c r="AB19" s="255">
        <v>8.9063932649829205</v>
      </c>
      <c r="AC19" s="255">
        <v>8.3067291347070693</v>
      </c>
      <c r="AD19" s="217" t="s">
        <v>21</v>
      </c>
      <c r="AE19" s="253" t="s">
        <v>21</v>
      </c>
      <c r="AF19" s="100">
        <f t="shared" si="5"/>
        <v>8146</v>
      </c>
      <c r="AG19" s="100">
        <v>4217</v>
      </c>
      <c r="AH19" s="100">
        <v>3929</v>
      </c>
      <c r="AI19" s="255">
        <v>8.6</v>
      </c>
      <c r="AJ19" s="255">
        <v>8.91</v>
      </c>
      <c r="AK19" s="255">
        <v>8.2799999999999994</v>
      </c>
      <c r="AL19" s="257"/>
      <c r="AM19" s="100">
        <v>8135</v>
      </c>
      <c r="AN19" s="100">
        <v>4212</v>
      </c>
      <c r="AO19" s="100">
        <v>3923</v>
      </c>
      <c r="AP19" s="255">
        <f>AM19/AM7*100</f>
        <v>8.6218774177821587</v>
      </c>
      <c r="AQ19" s="255">
        <f>AN19/$AN7*100</f>
        <v>8.9544623495896936</v>
      </c>
      <c r="AR19" s="255">
        <f>AO19/AO7*100</f>
        <v>8.2912395646200991</v>
      </c>
      <c r="AS19" s="217" t="s">
        <v>21</v>
      </c>
    </row>
    <row r="20" spans="1:56" s="98" customFormat="1" ht="25.5" customHeight="1">
      <c r="A20" s="253" t="s">
        <v>22</v>
      </c>
      <c r="B20" s="250">
        <v>5442</v>
      </c>
      <c r="C20" s="250">
        <v>2603</v>
      </c>
      <c r="D20" s="250">
        <v>2839</v>
      </c>
      <c r="E20" s="251">
        <v>5.5545348765999139</v>
      </c>
      <c r="F20" s="251">
        <v>5.3346722957740704</v>
      </c>
      <c r="G20" s="251">
        <v>5.7726718178121184</v>
      </c>
      <c r="H20" s="215"/>
      <c r="I20" s="248">
        <v>6077</v>
      </c>
      <c r="J20" s="254">
        <v>2941</v>
      </c>
      <c r="K20" s="254">
        <v>3136</v>
      </c>
      <c r="L20" s="255">
        <v>6.1835424361753004</v>
      </c>
      <c r="M20" s="256">
        <v>6.0057177863998366</v>
      </c>
      <c r="N20" s="256">
        <v>6.3601517025980092</v>
      </c>
      <c r="O20" s="217" t="s">
        <v>22</v>
      </c>
      <c r="P20" s="253" t="s">
        <v>22</v>
      </c>
      <c r="Q20" s="100">
        <f t="shared" si="4"/>
        <v>6399</v>
      </c>
      <c r="R20" s="258">
        <v>3184</v>
      </c>
      <c r="S20" s="258">
        <v>3215</v>
      </c>
      <c r="T20" s="255">
        <v>6.5920820842476209</v>
      </c>
      <c r="U20" s="255">
        <v>6.5861327155386507</v>
      </c>
      <c r="V20" s="255">
        <v>6.5979846902128108</v>
      </c>
      <c r="W20" s="257"/>
      <c r="X20" s="100">
        <v>6911</v>
      </c>
      <c r="Y20" s="100">
        <v>3447</v>
      </c>
      <c r="Z20" s="100">
        <v>3464</v>
      </c>
      <c r="AA20" s="255">
        <v>7.1820505892378401</v>
      </c>
      <c r="AB20" s="255">
        <v>7.1830457614403604</v>
      </c>
      <c r="AC20" s="255">
        <v>7.1810605746506901</v>
      </c>
      <c r="AD20" s="217" t="s">
        <v>22</v>
      </c>
      <c r="AE20" s="253" t="s">
        <v>22</v>
      </c>
      <c r="AF20" s="100">
        <f t="shared" si="5"/>
        <v>7407</v>
      </c>
      <c r="AG20" s="100">
        <v>3695</v>
      </c>
      <c r="AH20" s="100">
        <v>3712</v>
      </c>
      <c r="AI20" s="255">
        <v>7.82</v>
      </c>
      <c r="AJ20" s="255">
        <v>7.81</v>
      </c>
      <c r="AK20" s="255">
        <v>7.82</v>
      </c>
      <c r="AL20" s="257"/>
      <c r="AM20" s="100">
        <v>7721</v>
      </c>
      <c r="AN20" s="100">
        <v>3876</v>
      </c>
      <c r="AO20" s="100">
        <v>3845</v>
      </c>
      <c r="AP20" s="255">
        <f>AM20/AM7*100</f>
        <v>8.1830996364715478</v>
      </c>
      <c r="AQ20" s="255">
        <f>AN20/$AN7*100</f>
        <v>8.2401462647221404</v>
      </c>
      <c r="AR20" s="255">
        <f>AO20/AO7*100</f>
        <v>8.1263869808728746</v>
      </c>
      <c r="AS20" s="217" t="s">
        <v>22</v>
      </c>
    </row>
    <row r="21" spans="1:56" s="98" customFormat="1" ht="25.5" customHeight="1">
      <c r="A21" s="253" t="s">
        <v>23</v>
      </c>
      <c r="B21" s="250">
        <v>4565</v>
      </c>
      <c r="C21" s="250">
        <v>2033</v>
      </c>
      <c r="D21" s="250">
        <v>2532</v>
      </c>
      <c r="E21" s="251">
        <v>4.659399432502501</v>
      </c>
      <c r="F21" s="251">
        <v>4.1664958806410626</v>
      </c>
      <c r="G21" s="251">
        <v>5.1484343228954854</v>
      </c>
      <c r="H21" s="215"/>
      <c r="I21" s="248">
        <v>4535</v>
      </c>
      <c r="J21" s="254">
        <v>2017</v>
      </c>
      <c r="K21" s="254">
        <v>2518</v>
      </c>
      <c r="L21" s="255">
        <v>4.6145079723638283</v>
      </c>
      <c r="M21" s="256">
        <v>4.1188482744537476</v>
      </c>
      <c r="N21" s="256">
        <v>5.1067799703896002</v>
      </c>
      <c r="O21" s="217" t="s">
        <v>23</v>
      </c>
      <c r="P21" s="253" t="s">
        <v>23</v>
      </c>
      <c r="Q21" s="100">
        <f t="shared" si="4"/>
        <v>4613</v>
      </c>
      <c r="R21" s="258">
        <v>2093</v>
      </c>
      <c r="S21" s="258">
        <v>2520</v>
      </c>
      <c r="T21" s="255">
        <v>4.7521916947389036</v>
      </c>
      <c r="U21" s="255">
        <v>4.3293893761376809</v>
      </c>
      <c r="V21" s="255">
        <v>5.1716707369630726</v>
      </c>
      <c r="W21" s="257"/>
      <c r="X21" s="100">
        <v>4731</v>
      </c>
      <c r="Y21" s="100">
        <v>2170</v>
      </c>
      <c r="Z21" s="100">
        <v>2561</v>
      </c>
      <c r="AA21" s="255">
        <v>4.9165506204144407</v>
      </c>
      <c r="AB21" s="255">
        <v>4.5219638242894025</v>
      </c>
      <c r="AC21" s="255">
        <v>5.3090924167668758</v>
      </c>
      <c r="AD21" s="217" t="s">
        <v>23</v>
      </c>
      <c r="AE21" s="253" t="s">
        <v>23</v>
      </c>
      <c r="AF21" s="100">
        <f t="shared" si="5"/>
        <v>4938</v>
      </c>
      <c r="AG21" s="100">
        <v>2311</v>
      </c>
      <c r="AH21" s="100">
        <v>2627</v>
      </c>
      <c r="AI21" s="255">
        <v>5.21</v>
      </c>
      <c r="AJ21" s="255">
        <v>4.8899999999999997</v>
      </c>
      <c r="AK21" s="255">
        <v>5.54</v>
      </c>
      <c r="AL21" s="257"/>
      <c r="AM21" s="100">
        <v>5504</v>
      </c>
      <c r="AN21" s="100">
        <v>2589</v>
      </c>
      <c r="AO21" s="100">
        <v>2915</v>
      </c>
      <c r="AP21" s="255">
        <f>AM21/AM7*100</f>
        <v>5.8334128220618311</v>
      </c>
      <c r="AQ21" s="255">
        <f>AN21/$AN7*100</f>
        <v>5.5040605467919557</v>
      </c>
      <c r="AR21" s="255">
        <f>AO21/AO7*100</f>
        <v>6.160836943886717</v>
      </c>
      <c r="AS21" s="217" t="s">
        <v>23</v>
      </c>
    </row>
    <row r="22" spans="1:56" s="98" customFormat="1" ht="25.5" customHeight="1">
      <c r="A22" s="253" t="s">
        <v>294</v>
      </c>
      <c r="B22" s="250">
        <v>4278</v>
      </c>
      <c r="C22" s="250">
        <v>1759</v>
      </c>
      <c r="D22" s="250">
        <v>2519</v>
      </c>
      <c r="E22" s="251">
        <v>4.3664645722334496</v>
      </c>
      <c r="F22" s="251">
        <v>3.604951428454318</v>
      </c>
      <c r="G22" s="251">
        <v>5.1220008133387553</v>
      </c>
      <c r="H22" s="215"/>
      <c r="I22" s="248">
        <v>4211</v>
      </c>
      <c r="J22" s="254">
        <v>1773</v>
      </c>
      <c r="K22" s="254">
        <v>2438</v>
      </c>
      <c r="L22" s="255">
        <v>4.2848275791894341</v>
      </c>
      <c r="M22" s="256">
        <v>3.6205840310394115</v>
      </c>
      <c r="N22" s="256">
        <v>4.9445312024661812</v>
      </c>
      <c r="O22" s="217" t="s">
        <v>294</v>
      </c>
      <c r="P22" s="253" t="s">
        <v>294</v>
      </c>
      <c r="Q22" s="100">
        <f t="shared" si="4"/>
        <v>4209</v>
      </c>
      <c r="R22" s="258">
        <v>1761</v>
      </c>
      <c r="S22" s="258">
        <v>2448</v>
      </c>
      <c r="T22" s="255">
        <v>4.3875101729661754</v>
      </c>
      <c r="U22" s="255">
        <v>3.746069832864471</v>
      </c>
      <c r="V22" s="255">
        <v>5.0239087159069937</v>
      </c>
      <c r="W22" s="257"/>
      <c r="X22" s="100">
        <v>4455</v>
      </c>
      <c r="Y22" s="100">
        <v>1885</v>
      </c>
      <c r="Z22" s="100">
        <v>2570</v>
      </c>
      <c r="AA22" s="255">
        <v>4.6297258537193704</v>
      </c>
      <c r="AB22" s="255">
        <v>3.9280653496707507</v>
      </c>
      <c r="AC22" s="255">
        <v>5.3277499067125484</v>
      </c>
      <c r="AD22" s="217" t="s">
        <v>294</v>
      </c>
      <c r="AE22" s="253" t="s">
        <v>294</v>
      </c>
      <c r="AF22" s="100">
        <f t="shared" si="5"/>
        <v>4532</v>
      </c>
      <c r="AG22" s="100">
        <v>1959</v>
      </c>
      <c r="AH22" s="100">
        <v>2573</v>
      </c>
      <c r="AI22" s="255">
        <v>4.78</v>
      </c>
      <c r="AJ22" s="255">
        <v>4.1399999999999997</v>
      </c>
      <c r="AK22" s="255">
        <v>5.42</v>
      </c>
      <c r="AL22" s="257"/>
      <c r="AM22" s="100">
        <v>4656</v>
      </c>
      <c r="AN22" s="100">
        <v>2014</v>
      </c>
      <c r="AO22" s="100">
        <v>2642</v>
      </c>
      <c r="AP22" s="255">
        <f>AM22/AM7*100</f>
        <v>4.934660265174398</v>
      </c>
      <c r="AQ22" s="255">
        <f>AN22/$AN7*100</f>
        <v>4.2816446277477782</v>
      </c>
      <c r="AR22" s="255">
        <f>AO22/AO7*100</f>
        <v>5.5838529007714257</v>
      </c>
      <c r="AS22" s="217" t="s">
        <v>294</v>
      </c>
    </row>
    <row r="23" spans="1:56" s="98" customFormat="1" ht="25.5" customHeight="1">
      <c r="A23" s="253" t="s">
        <v>295</v>
      </c>
      <c r="B23" s="260">
        <v>3588</v>
      </c>
      <c r="C23" s="260">
        <v>1425</v>
      </c>
      <c r="D23" s="260">
        <v>2163</v>
      </c>
      <c r="E23" s="261">
        <v>3.6621960928409578</v>
      </c>
      <c r="F23" s="261">
        <v>2.9204410378325205</v>
      </c>
      <c r="G23" s="261">
        <v>4.3981293208621386</v>
      </c>
      <c r="H23" s="215"/>
      <c r="I23" s="259">
        <v>3845</v>
      </c>
      <c r="J23" s="254">
        <v>1508</v>
      </c>
      <c r="K23" s="254">
        <v>2337</v>
      </c>
      <c r="L23" s="255">
        <v>3.912410838751692</v>
      </c>
      <c r="M23" s="256">
        <v>3.0794363896263017</v>
      </c>
      <c r="N23" s="256">
        <v>4.7396921329628654</v>
      </c>
      <c r="O23" s="217" t="s">
        <v>295</v>
      </c>
      <c r="P23" s="253" t="s">
        <v>295</v>
      </c>
      <c r="Q23" s="100">
        <f t="shared" si="4"/>
        <v>4138</v>
      </c>
      <c r="R23" s="258">
        <v>1647</v>
      </c>
      <c r="S23" s="258">
        <v>2491</v>
      </c>
      <c r="T23" s="255">
        <v>4.2628591443376536</v>
      </c>
      <c r="U23" s="255">
        <v>3.4068343537977821</v>
      </c>
      <c r="V23" s="255">
        <v>5.1121554784821495</v>
      </c>
      <c r="W23" s="257"/>
      <c r="X23" s="100">
        <v>4214</v>
      </c>
      <c r="Y23" s="100">
        <v>1700</v>
      </c>
      <c r="Z23" s="100">
        <v>2514</v>
      </c>
      <c r="AA23" s="255">
        <v>4.3792737929457708</v>
      </c>
      <c r="AB23" s="255">
        <v>3.542552304742852</v>
      </c>
      <c r="AC23" s="255">
        <v>5.2116588581616217</v>
      </c>
      <c r="AD23" s="217" t="s">
        <v>295</v>
      </c>
      <c r="AE23" s="253" t="s">
        <v>295</v>
      </c>
      <c r="AF23" s="100">
        <f t="shared" si="5"/>
        <v>4192</v>
      </c>
      <c r="AG23" s="100">
        <v>1671</v>
      </c>
      <c r="AH23" s="100">
        <v>2521</v>
      </c>
      <c r="AI23" s="255">
        <v>4.42</v>
      </c>
      <c r="AJ23" s="255">
        <v>3.53</v>
      </c>
      <c r="AK23" s="255">
        <v>5.31</v>
      </c>
      <c r="AL23" s="257"/>
      <c r="AM23" s="100">
        <v>4143</v>
      </c>
      <c r="AN23" s="100">
        <v>1651</v>
      </c>
      <c r="AO23" s="100">
        <v>2492</v>
      </c>
      <c r="AP23" s="255">
        <f>AM23/AM7*100</f>
        <v>4.3909573622460334</v>
      </c>
      <c r="AQ23" s="255">
        <f>AN23/$AN7*100</f>
        <v>3.5099281432033678</v>
      </c>
      <c r="AR23" s="255">
        <f>AO23/AO7*100</f>
        <v>5.2668287012575297</v>
      </c>
      <c r="AS23" s="217" t="s">
        <v>295</v>
      </c>
    </row>
    <row r="24" spans="1:56" s="98" customFormat="1" ht="25.5" customHeight="1">
      <c r="A24" s="262" t="s">
        <v>296</v>
      </c>
      <c r="B24" s="265">
        <v>3195</v>
      </c>
      <c r="C24" s="265">
        <v>1156</v>
      </c>
      <c r="D24" s="265">
        <v>2039</v>
      </c>
      <c r="E24" s="266">
        <v>3.2610692632739293</v>
      </c>
      <c r="F24" s="266">
        <v>2.3691437471820302</v>
      </c>
      <c r="G24" s="266">
        <v>4.1459943066287108</v>
      </c>
      <c r="H24" s="264"/>
      <c r="I24" s="263">
        <v>3581</v>
      </c>
      <c r="J24" s="267">
        <v>1293</v>
      </c>
      <c r="K24" s="267">
        <v>2288</v>
      </c>
      <c r="L24" s="268">
        <v>3.6437823702392214</v>
      </c>
      <c r="M24" s="269">
        <v>2.6403920767817031</v>
      </c>
      <c r="N24" s="269">
        <v>4.6403147626097718</v>
      </c>
      <c r="O24" s="244" t="s">
        <v>296</v>
      </c>
      <c r="P24" s="262" t="s">
        <v>296</v>
      </c>
      <c r="Q24" s="226">
        <f t="shared" si="4"/>
        <v>3951</v>
      </c>
      <c r="R24" s="271">
        <v>1402</v>
      </c>
      <c r="S24" s="271">
        <v>2549</v>
      </c>
      <c r="T24" s="268">
        <v>4.0702166455481059</v>
      </c>
      <c r="U24" s="268">
        <v>2.9000496442164496</v>
      </c>
      <c r="V24" s="268">
        <v>5.231185995444001</v>
      </c>
      <c r="W24" s="270"/>
      <c r="X24" s="226">
        <v>4295</v>
      </c>
      <c r="Y24" s="226">
        <v>1544</v>
      </c>
      <c r="Z24" s="226">
        <v>2751</v>
      </c>
      <c r="AA24" s="268">
        <v>4.4634506266497604</v>
      </c>
      <c r="AB24" s="268">
        <v>3.217471034425273</v>
      </c>
      <c r="AC24" s="268">
        <v>5.7029727600646787</v>
      </c>
      <c r="AD24" s="244" t="s">
        <v>296</v>
      </c>
      <c r="AE24" s="262" t="s">
        <v>296</v>
      </c>
      <c r="AF24" s="226">
        <f t="shared" si="5"/>
        <v>4682</v>
      </c>
      <c r="AG24" s="226">
        <v>1663</v>
      </c>
      <c r="AH24" s="226">
        <v>3019</v>
      </c>
      <c r="AI24" s="268">
        <v>4.9400000000000004</v>
      </c>
      <c r="AJ24" s="268">
        <v>3.52</v>
      </c>
      <c r="AK24" s="272">
        <v>6.36</v>
      </c>
      <c r="AL24" s="270"/>
      <c r="AM24" s="226">
        <v>5094</v>
      </c>
      <c r="AN24" s="226">
        <v>1808</v>
      </c>
      <c r="AO24" s="226">
        <v>3286</v>
      </c>
      <c r="AP24" s="268">
        <f>AM24/AM7*100</f>
        <v>5.3988744396044641</v>
      </c>
      <c r="AQ24" s="268">
        <f>AN24/$AN7*100</f>
        <v>3.8437008376206472</v>
      </c>
      <c r="AR24" s="272">
        <f>AO24/AO7*100</f>
        <v>6.9449434640177543</v>
      </c>
      <c r="AS24" s="244" t="s">
        <v>296</v>
      </c>
    </row>
    <row r="25" spans="1:56" s="98" customFormat="1" ht="16.5" customHeight="1">
      <c r="A25" s="845" t="s">
        <v>521</v>
      </c>
      <c r="B25" s="845"/>
      <c r="C25" s="845"/>
      <c r="D25" s="100"/>
      <c r="E25" s="232"/>
      <c r="F25" s="232"/>
      <c r="G25" s="232"/>
      <c r="I25" s="273"/>
      <c r="J25" s="273"/>
      <c r="K25" s="273"/>
      <c r="L25" s="232"/>
      <c r="M25" s="232"/>
      <c r="N25" s="232"/>
      <c r="O25" s="106" t="s">
        <v>479</v>
      </c>
      <c r="P25" s="846" t="s">
        <v>521</v>
      </c>
      <c r="Q25" s="846"/>
      <c r="R25" s="846"/>
      <c r="S25" s="100"/>
      <c r="T25" s="275"/>
      <c r="U25" s="232"/>
      <c r="V25" s="232"/>
      <c r="W25" s="232"/>
      <c r="X25" s="100"/>
      <c r="Y25" s="100"/>
      <c r="Z25" s="100"/>
      <c r="AA25" s="275"/>
      <c r="AB25" s="232"/>
      <c r="AC25" s="232"/>
      <c r="AD25" s="106" t="s">
        <v>479</v>
      </c>
      <c r="AE25" s="845" t="s">
        <v>521</v>
      </c>
      <c r="AF25" s="845"/>
      <c r="AG25" s="845"/>
      <c r="AH25" s="276"/>
      <c r="AI25" s="275"/>
      <c r="AJ25" s="232"/>
      <c r="AK25" s="232"/>
      <c r="AL25" s="232"/>
      <c r="AM25" s="277"/>
      <c r="AN25" s="277"/>
      <c r="AO25" s="277"/>
      <c r="AP25" s="278"/>
      <c r="AQ25" s="232"/>
      <c r="AR25" s="232"/>
      <c r="AS25" s="106" t="s">
        <v>479</v>
      </c>
    </row>
    <row r="26" spans="1:56" s="98" customFormat="1" ht="16.5" customHeight="1">
      <c r="A26" s="123" t="s">
        <v>510</v>
      </c>
      <c r="B26" s="277"/>
      <c r="C26" s="277"/>
      <c r="D26" s="277"/>
      <c r="E26" s="279"/>
      <c r="F26" s="279"/>
      <c r="G26" s="279"/>
      <c r="I26" s="280"/>
      <c r="J26" s="280"/>
      <c r="K26" s="280"/>
      <c r="L26" s="279"/>
      <c r="M26" s="279"/>
      <c r="N26" s="279"/>
      <c r="P26" s="123" t="s">
        <v>510</v>
      </c>
      <c r="Q26" s="277"/>
      <c r="R26" s="277"/>
      <c r="S26" s="277"/>
      <c r="T26" s="278"/>
      <c r="U26" s="279"/>
      <c r="V26" s="279"/>
      <c r="W26" s="232"/>
      <c r="X26" s="277"/>
      <c r="Y26" s="277"/>
      <c r="Z26" s="277"/>
      <c r="AA26" s="278"/>
      <c r="AB26" s="279"/>
      <c r="AC26" s="279"/>
      <c r="AE26" s="123" t="s">
        <v>510</v>
      </c>
      <c r="AF26" s="277"/>
      <c r="AG26" s="277"/>
      <c r="AH26" s="277"/>
      <c r="AI26" s="278"/>
      <c r="AJ26" s="279"/>
      <c r="AK26" s="279"/>
      <c r="AL26" s="232"/>
      <c r="AM26" s="277"/>
      <c r="AN26" s="277"/>
      <c r="AO26" s="277"/>
      <c r="AP26" s="278"/>
      <c r="AQ26" s="279"/>
      <c r="AR26" s="279"/>
    </row>
    <row r="27" spans="1:56" ht="16.5" customHeight="1">
      <c r="I27" s="282"/>
      <c r="J27" s="282"/>
      <c r="K27" s="282"/>
      <c r="BC27" s="285"/>
      <c r="BD27" s="285"/>
    </row>
    <row r="28" spans="1:56" ht="16.5" customHeight="1">
      <c r="I28" s="282"/>
      <c r="J28" s="282"/>
      <c r="K28" s="282"/>
      <c r="BC28" s="285"/>
      <c r="BD28" s="285"/>
    </row>
    <row r="29" spans="1:56" ht="15.75" customHeight="1">
      <c r="I29" s="282"/>
      <c r="J29" s="282"/>
      <c r="K29" s="282"/>
    </row>
    <row r="30" spans="1:56" ht="10.5" customHeight="1">
      <c r="I30" s="282"/>
      <c r="J30" s="282"/>
      <c r="K30" s="282"/>
    </row>
    <row r="31" spans="1:56">
      <c r="I31" s="282"/>
      <c r="J31" s="282"/>
      <c r="K31" s="282"/>
    </row>
    <row r="32" spans="1:56">
      <c r="I32" s="282"/>
      <c r="J32" s="282"/>
      <c r="K32" s="282"/>
    </row>
    <row r="33" spans="9:11">
      <c r="I33" s="282"/>
      <c r="J33" s="282"/>
      <c r="K33" s="282"/>
    </row>
    <row r="34" spans="9:11">
      <c r="I34" s="282"/>
      <c r="J34" s="282"/>
      <c r="K34" s="282"/>
    </row>
    <row r="35" spans="9:11">
      <c r="I35" s="282"/>
      <c r="J35" s="282"/>
      <c r="K35" s="282"/>
    </row>
    <row r="36" spans="9:11">
      <c r="I36" s="282"/>
      <c r="J36" s="282"/>
      <c r="K36" s="282"/>
    </row>
    <row r="37" spans="9:11">
      <c r="I37" s="282"/>
      <c r="J37" s="282"/>
      <c r="K37" s="282"/>
    </row>
    <row r="38" spans="9:11">
      <c r="I38" s="282"/>
      <c r="J38" s="282"/>
      <c r="K38" s="282"/>
    </row>
    <row r="39" spans="9:11">
      <c r="I39" s="282"/>
      <c r="J39" s="282"/>
      <c r="K39" s="282"/>
    </row>
    <row r="40" spans="9:11">
      <c r="I40" s="282"/>
      <c r="J40" s="282"/>
      <c r="K40" s="282"/>
    </row>
    <row r="41" spans="9:11">
      <c r="I41" s="282"/>
      <c r="J41" s="282"/>
      <c r="K41" s="282"/>
    </row>
    <row r="42" spans="9:11">
      <c r="I42" s="282"/>
      <c r="J42" s="282"/>
      <c r="K42" s="282"/>
    </row>
    <row r="43" spans="9:11">
      <c r="I43" s="282"/>
      <c r="J43" s="282"/>
      <c r="K43" s="282"/>
    </row>
    <row r="44" spans="9:11">
      <c r="I44" s="282"/>
      <c r="J44" s="282"/>
      <c r="K44" s="282"/>
    </row>
    <row r="45" spans="9:11">
      <c r="I45" s="282"/>
      <c r="J45" s="282"/>
      <c r="K45" s="282"/>
    </row>
    <row r="46" spans="9:11">
      <c r="I46" s="282"/>
      <c r="J46" s="282"/>
      <c r="K46" s="282"/>
    </row>
    <row r="47" spans="9:11">
      <c r="I47" s="282"/>
      <c r="J47" s="282"/>
      <c r="K47" s="282"/>
    </row>
    <row r="48" spans="9:11">
      <c r="I48" s="282"/>
      <c r="J48" s="282"/>
      <c r="K48" s="282"/>
    </row>
    <row r="49" spans="9:11">
      <c r="I49" s="282"/>
      <c r="J49" s="282"/>
      <c r="K49" s="282"/>
    </row>
    <row r="50" spans="9:11">
      <c r="I50" s="282"/>
      <c r="J50" s="282"/>
      <c r="K50" s="282"/>
    </row>
    <row r="51" spans="9:11">
      <c r="I51" s="282"/>
      <c r="J51" s="282"/>
      <c r="K51" s="282"/>
    </row>
    <row r="52" spans="9:11">
      <c r="I52" s="282"/>
      <c r="J52" s="282"/>
      <c r="K52" s="282"/>
    </row>
    <row r="53" spans="9:11">
      <c r="I53" s="282"/>
      <c r="J53" s="282"/>
      <c r="K53" s="282"/>
    </row>
    <row r="54" spans="9:11">
      <c r="I54" s="282"/>
      <c r="J54" s="282"/>
      <c r="K54" s="282"/>
    </row>
    <row r="55" spans="9:11">
      <c r="I55" s="282"/>
      <c r="J55" s="282"/>
      <c r="K55" s="282"/>
    </row>
    <row r="56" spans="9:11">
      <c r="I56" s="282"/>
      <c r="J56" s="282"/>
      <c r="K56" s="282"/>
    </row>
    <row r="57" spans="9:11">
      <c r="I57" s="282"/>
      <c r="J57" s="282"/>
      <c r="K57" s="282"/>
    </row>
    <row r="58" spans="9:11">
      <c r="I58" s="282"/>
      <c r="J58" s="282"/>
      <c r="K58" s="282"/>
    </row>
    <row r="59" spans="9:11">
      <c r="I59" s="282"/>
      <c r="J59" s="282"/>
      <c r="K59" s="282"/>
    </row>
    <row r="60" spans="9:11">
      <c r="I60" s="282"/>
      <c r="J60" s="282"/>
      <c r="K60" s="282"/>
    </row>
    <row r="61" spans="9:11">
      <c r="I61" s="282"/>
      <c r="J61" s="282"/>
      <c r="K61" s="282"/>
    </row>
    <row r="62" spans="9:11">
      <c r="I62" s="282"/>
      <c r="J62" s="282"/>
      <c r="K62" s="282"/>
    </row>
    <row r="63" spans="9:11">
      <c r="I63" s="282"/>
      <c r="J63" s="282"/>
      <c r="K63" s="282"/>
    </row>
    <row r="64" spans="9:11">
      <c r="I64" s="282"/>
      <c r="J64" s="282"/>
      <c r="K64" s="282"/>
    </row>
    <row r="65" spans="9:11">
      <c r="I65" s="282"/>
      <c r="J65" s="282"/>
      <c r="K65" s="282"/>
    </row>
    <row r="66" spans="9:11">
      <c r="I66" s="282"/>
      <c r="J66" s="282"/>
      <c r="K66" s="282"/>
    </row>
    <row r="67" spans="9:11">
      <c r="I67" s="282"/>
      <c r="J67" s="282"/>
      <c r="K67" s="282"/>
    </row>
    <row r="68" spans="9:11">
      <c r="I68" s="282"/>
      <c r="J68" s="282"/>
      <c r="K68" s="282"/>
    </row>
    <row r="69" spans="9:11">
      <c r="I69" s="282"/>
      <c r="J69" s="282"/>
      <c r="K69" s="282"/>
    </row>
    <row r="70" spans="9:11">
      <c r="I70" s="282"/>
      <c r="J70" s="282"/>
      <c r="K70" s="282"/>
    </row>
    <row r="71" spans="9:11">
      <c r="I71" s="282"/>
      <c r="J71" s="282"/>
      <c r="K71" s="282"/>
    </row>
    <row r="72" spans="9:11">
      <c r="I72" s="282"/>
      <c r="J72" s="282"/>
      <c r="K72" s="282"/>
    </row>
    <row r="73" spans="9:11">
      <c r="I73" s="282"/>
      <c r="J73" s="282"/>
      <c r="K73" s="282"/>
    </row>
    <row r="74" spans="9:11">
      <c r="I74" s="282"/>
      <c r="J74" s="282"/>
      <c r="K74" s="282"/>
    </row>
    <row r="75" spans="9:11">
      <c r="I75" s="282"/>
      <c r="J75" s="282"/>
      <c r="K75" s="282"/>
    </row>
    <row r="76" spans="9:11">
      <c r="I76" s="282"/>
      <c r="J76" s="282"/>
      <c r="K76" s="282"/>
    </row>
    <row r="77" spans="9:11">
      <c r="I77" s="282"/>
      <c r="J77" s="282"/>
      <c r="K77" s="282"/>
    </row>
    <row r="78" spans="9:11">
      <c r="I78" s="282"/>
      <c r="J78" s="282"/>
      <c r="K78" s="282"/>
    </row>
    <row r="79" spans="9:11">
      <c r="I79" s="282"/>
      <c r="J79" s="282"/>
      <c r="K79" s="282"/>
    </row>
    <row r="80" spans="9:11">
      <c r="I80" s="282"/>
      <c r="J80" s="282"/>
      <c r="K80" s="282"/>
    </row>
    <row r="81" spans="9:11">
      <c r="I81" s="282"/>
      <c r="J81" s="282"/>
      <c r="K81" s="282"/>
    </row>
    <row r="82" spans="9:11">
      <c r="I82" s="282"/>
      <c r="J82" s="282"/>
      <c r="K82" s="282"/>
    </row>
    <row r="83" spans="9:11">
      <c r="I83" s="282"/>
      <c r="J83" s="282"/>
      <c r="K83" s="282"/>
    </row>
    <row r="84" spans="9:11">
      <c r="I84" s="282"/>
      <c r="J84" s="282"/>
      <c r="K84" s="282"/>
    </row>
    <row r="85" spans="9:11">
      <c r="I85" s="282"/>
      <c r="J85" s="282"/>
      <c r="K85" s="282"/>
    </row>
    <row r="86" spans="9:11">
      <c r="I86" s="282"/>
      <c r="J86" s="282"/>
      <c r="K86" s="282"/>
    </row>
    <row r="87" spans="9:11">
      <c r="I87" s="282"/>
      <c r="J87" s="282"/>
      <c r="K87" s="282"/>
    </row>
    <row r="88" spans="9:11">
      <c r="I88" s="282"/>
      <c r="J88" s="282"/>
      <c r="K88" s="282"/>
    </row>
    <row r="89" spans="9:11">
      <c r="I89" s="282"/>
      <c r="J89" s="282"/>
      <c r="K89" s="282"/>
    </row>
    <row r="90" spans="9:11">
      <c r="I90" s="282"/>
      <c r="J90" s="282"/>
      <c r="K90" s="282"/>
    </row>
    <row r="91" spans="9:11">
      <c r="I91" s="282"/>
      <c r="J91" s="282"/>
      <c r="K91" s="282"/>
    </row>
    <row r="92" spans="9:11">
      <c r="I92" s="282"/>
      <c r="J92" s="282"/>
      <c r="K92" s="282"/>
    </row>
    <row r="93" spans="9:11">
      <c r="I93" s="282"/>
      <c r="J93" s="282"/>
      <c r="K93" s="282"/>
    </row>
    <row r="94" spans="9:11">
      <c r="I94" s="282"/>
      <c r="J94" s="282"/>
      <c r="K94" s="282"/>
    </row>
    <row r="95" spans="9:11">
      <c r="I95" s="282"/>
      <c r="J95" s="282"/>
      <c r="K95" s="282"/>
    </row>
    <row r="96" spans="9:11">
      <c r="I96" s="282"/>
      <c r="J96" s="282"/>
      <c r="K96" s="282"/>
    </row>
    <row r="97" spans="9:11">
      <c r="I97" s="282"/>
      <c r="J97" s="282"/>
      <c r="K97" s="282"/>
    </row>
    <row r="98" spans="9:11">
      <c r="I98" s="282"/>
      <c r="J98" s="282"/>
      <c r="K98" s="282"/>
    </row>
    <row r="99" spans="9:11">
      <c r="I99" s="282"/>
      <c r="J99" s="282"/>
      <c r="K99" s="282"/>
    </row>
    <row r="100" spans="9:11">
      <c r="I100" s="282"/>
      <c r="J100" s="282"/>
      <c r="K100" s="282"/>
    </row>
    <row r="101" spans="9:11">
      <c r="I101" s="282"/>
      <c r="J101" s="282"/>
      <c r="K101" s="282"/>
    </row>
    <row r="102" spans="9:11">
      <c r="I102" s="282"/>
      <c r="J102" s="282"/>
      <c r="K102" s="282"/>
    </row>
    <row r="103" spans="9:11">
      <c r="I103" s="282"/>
      <c r="J103" s="282"/>
      <c r="K103" s="282"/>
    </row>
    <row r="104" spans="9:11">
      <c r="I104" s="282"/>
      <c r="J104" s="282"/>
      <c r="K104" s="282"/>
    </row>
    <row r="105" spans="9:11">
      <c r="I105" s="282"/>
      <c r="J105" s="282"/>
      <c r="K105" s="282"/>
    </row>
    <row r="106" spans="9:11">
      <c r="I106" s="282"/>
      <c r="J106" s="282"/>
      <c r="K106" s="282"/>
    </row>
    <row r="107" spans="9:11">
      <c r="I107" s="282"/>
      <c r="J107" s="282"/>
      <c r="K107" s="282"/>
    </row>
    <row r="108" spans="9:11">
      <c r="I108" s="282"/>
      <c r="J108" s="282"/>
      <c r="K108" s="282"/>
    </row>
    <row r="109" spans="9:11">
      <c r="I109" s="282"/>
      <c r="J109" s="282"/>
      <c r="K109" s="282"/>
    </row>
    <row r="110" spans="9:11">
      <c r="I110" s="282"/>
      <c r="J110" s="282"/>
      <c r="K110" s="282"/>
    </row>
    <row r="111" spans="9:11">
      <c r="I111" s="282"/>
      <c r="J111" s="282"/>
      <c r="K111" s="282"/>
    </row>
    <row r="112" spans="9:11">
      <c r="I112" s="282"/>
      <c r="J112" s="282"/>
      <c r="K112" s="282"/>
    </row>
    <row r="113" spans="9:11">
      <c r="I113" s="282"/>
      <c r="J113" s="282"/>
      <c r="K113" s="282"/>
    </row>
    <row r="114" spans="9:11">
      <c r="I114" s="282"/>
      <c r="J114" s="282"/>
      <c r="K114" s="282"/>
    </row>
    <row r="115" spans="9:11">
      <c r="I115" s="282"/>
      <c r="J115" s="282"/>
      <c r="K115" s="282"/>
    </row>
    <row r="116" spans="9:11">
      <c r="I116" s="282"/>
      <c r="J116" s="282"/>
      <c r="K116" s="282"/>
    </row>
    <row r="117" spans="9:11">
      <c r="I117" s="282"/>
      <c r="J117" s="282"/>
      <c r="K117" s="282"/>
    </row>
    <row r="118" spans="9:11">
      <c r="I118" s="282"/>
      <c r="J118" s="282"/>
      <c r="K118" s="282"/>
    </row>
    <row r="119" spans="9:11">
      <c r="I119" s="282"/>
      <c r="J119" s="282"/>
      <c r="K119" s="282"/>
    </row>
    <row r="120" spans="9:11">
      <c r="I120" s="282"/>
      <c r="J120" s="282"/>
      <c r="K120" s="282"/>
    </row>
    <row r="121" spans="9:11">
      <c r="I121" s="282"/>
      <c r="J121" s="282"/>
      <c r="K121" s="282"/>
    </row>
    <row r="122" spans="9:11">
      <c r="I122" s="282"/>
      <c r="J122" s="282"/>
      <c r="K122" s="282"/>
    </row>
    <row r="123" spans="9:11">
      <c r="I123" s="282"/>
      <c r="J123" s="282"/>
      <c r="K123" s="282"/>
    </row>
    <row r="124" spans="9:11">
      <c r="I124" s="282"/>
      <c r="J124" s="282"/>
      <c r="K124" s="282"/>
    </row>
    <row r="125" spans="9:11">
      <c r="I125" s="282"/>
      <c r="J125" s="282"/>
      <c r="K125" s="282"/>
    </row>
    <row r="126" spans="9:11">
      <c r="I126" s="282"/>
      <c r="J126" s="282"/>
      <c r="K126" s="282"/>
    </row>
    <row r="127" spans="9:11">
      <c r="I127" s="282"/>
      <c r="J127" s="282"/>
      <c r="K127" s="282"/>
    </row>
    <row r="128" spans="9:11">
      <c r="I128" s="282"/>
      <c r="J128" s="282"/>
      <c r="K128" s="282"/>
    </row>
    <row r="129" spans="9:11">
      <c r="I129" s="282"/>
      <c r="J129" s="282"/>
      <c r="K129" s="282"/>
    </row>
    <row r="130" spans="9:11">
      <c r="I130" s="282"/>
      <c r="J130" s="282"/>
      <c r="K130" s="282"/>
    </row>
    <row r="131" spans="9:11">
      <c r="I131" s="282"/>
      <c r="J131" s="282"/>
      <c r="K131" s="282"/>
    </row>
    <row r="132" spans="9:11">
      <c r="I132" s="282"/>
      <c r="J132" s="282"/>
      <c r="K132" s="282"/>
    </row>
    <row r="133" spans="9:11">
      <c r="I133" s="282"/>
      <c r="J133" s="282"/>
      <c r="K133" s="282"/>
    </row>
    <row r="134" spans="9:11">
      <c r="I134" s="282"/>
      <c r="J134" s="282"/>
      <c r="K134" s="282"/>
    </row>
    <row r="135" spans="9:11">
      <c r="I135" s="282"/>
      <c r="J135" s="282"/>
      <c r="K135" s="282"/>
    </row>
    <row r="136" spans="9:11">
      <c r="I136" s="282"/>
      <c r="J136" s="282"/>
      <c r="K136" s="282"/>
    </row>
    <row r="137" spans="9:11">
      <c r="I137" s="282"/>
      <c r="J137" s="282"/>
      <c r="K137" s="282"/>
    </row>
    <row r="138" spans="9:11">
      <c r="I138" s="282"/>
      <c r="J138" s="282"/>
      <c r="K138" s="282"/>
    </row>
    <row r="139" spans="9:11">
      <c r="I139" s="282"/>
      <c r="J139" s="282"/>
      <c r="K139" s="282"/>
    </row>
    <row r="140" spans="9:11">
      <c r="I140" s="282"/>
      <c r="J140" s="282"/>
      <c r="K140" s="282"/>
    </row>
    <row r="141" spans="9:11">
      <c r="I141" s="282"/>
      <c r="J141" s="282"/>
      <c r="K141" s="282"/>
    </row>
  </sheetData>
  <mergeCells count="7">
    <mergeCell ref="A25:C25"/>
    <mergeCell ref="P25:R25"/>
    <mergeCell ref="AE25:AG25"/>
    <mergeCell ref="AE1:AK1"/>
    <mergeCell ref="X1:AD1"/>
    <mergeCell ref="I1:O1"/>
    <mergeCell ref="P1:V1"/>
  </mergeCells>
  <phoneticPr fontId="13" type="noConversion"/>
  <printOptions gridLinesSet="0"/>
  <pageMargins left="0.39370078740157483" right="0.39370078740157483" top="0.78740157480314965" bottom="0.78740157480314965" header="0" footer="0"/>
  <pageSetup paperSize="202" scale="72" firstPageNumber="0" pageOrder="overThenDown" orientation="landscape" useFirstPageNumber="1" horizontalDpi="2400" verticalDpi="2400" r:id="rId1"/>
  <headerFooter scaleWithDoc="0" alignWithMargins="0"/>
  <colBreaks count="1" manualBreakCount="1">
    <brk id="15" max="25" man="1"/>
  </colBreaks>
  <ignoredErrors>
    <ignoredError sqref="AQ9:AQ10 AQ11:AQ24" 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V27"/>
  <sheetViews>
    <sheetView view="pageBreakPreview" zoomScaleNormal="100" zoomScaleSheetLayoutView="100" workbookViewId="0">
      <selection activeCell="N20" sqref="N20"/>
    </sheetView>
  </sheetViews>
  <sheetFormatPr defaultRowHeight="12"/>
  <cols>
    <col min="1" max="1" width="12.625" style="107" customWidth="1"/>
    <col min="2" max="2" width="9.625" style="107" customWidth="1"/>
    <col min="3" max="3" width="10.375" style="107" customWidth="1"/>
    <col min="4" max="6" width="9.625" style="107" customWidth="1"/>
    <col min="7" max="7" width="13.625" style="107" customWidth="1"/>
    <col min="8" max="8" width="9.625" style="107" customWidth="1"/>
    <col min="9" max="9" width="10.25" style="107" customWidth="1"/>
    <col min="10" max="10" width="1" style="60" customWidth="1"/>
    <col min="11" max="11" width="9.625" style="288" customWidth="1"/>
    <col min="12" max="13" width="9.625" style="107" customWidth="1"/>
    <col min="14" max="14" width="13.625" style="107" customWidth="1"/>
    <col min="15" max="15" width="9.625" style="107" customWidth="1"/>
    <col min="16" max="16" width="10.375" style="107" customWidth="1"/>
    <col min="17" max="19" width="9.625" style="107" customWidth="1"/>
    <col min="20" max="20" width="13.625" style="107" customWidth="1"/>
    <col min="21" max="21" width="12.625" style="107" customWidth="1"/>
    <col min="22" max="16384" width="9" style="107"/>
  </cols>
  <sheetData>
    <row r="1" spans="1:22" s="287" customFormat="1" ht="35.1" customHeight="1">
      <c r="A1" s="808" t="s">
        <v>500</v>
      </c>
      <c r="B1" s="808"/>
      <c r="C1" s="808"/>
      <c r="D1" s="808"/>
      <c r="E1" s="808"/>
      <c r="F1" s="808"/>
      <c r="G1" s="808"/>
      <c r="H1" s="808"/>
      <c r="I1" s="808"/>
      <c r="J1" s="286"/>
      <c r="K1" s="286"/>
      <c r="L1" s="808" t="s">
        <v>476</v>
      </c>
      <c r="M1" s="808"/>
      <c r="N1" s="808"/>
      <c r="O1" s="808"/>
      <c r="P1" s="808"/>
      <c r="Q1" s="808"/>
      <c r="R1" s="808"/>
      <c r="S1" s="808"/>
      <c r="T1" s="808"/>
      <c r="U1" s="808"/>
    </row>
    <row r="2" spans="1:22" s="288" customFormat="1" ht="26.25" customHeight="1" thickBot="1">
      <c r="A2" s="288" t="s">
        <v>298</v>
      </c>
      <c r="J2" s="51"/>
      <c r="U2" s="152" t="s">
        <v>166</v>
      </c>
    </row>
    <row r="3" spans="1:22" s="292" customFormat="1" ht="27" customHeight="1" thickTop="1">
      <c r="A3" s="289" t="s">
        <v>299</v>
      </c>
      <c r="B3" s="813" t="s">
        <v>300</v>
      </c>
      <c r="C3" s="848"/>
      <c r="D3" s="848"/>
      <c r="E3" s="848"/>
      <c r="F3" s="848"/>
      <c r="G3" s="810"/>
      <c r="H3" s="816" t="s">
        <v>301</v>
      </c>
      <c r="I3" s="849"/>
      <c r="J3" s="55"/>
      <c r="K3" s="290"/>
      <c r="L3" s="848" t="s">
        <v>86</v>
      </c>
      <c r="M3" s="848"/>
      <c r="N3" s="810"/>
      <c r="O3" s="816" t="s">
        <v>302</v>
      </c>
      <c r="P3" s="848"/>
      <c r="Q3" s="848"/>
      <c r="R3" s="848"/>
      <c r="S3" s="848"/>
      <c r="T3" s="810"/>
      <c r="U3" s="291" t="s">
        <v>85</v>
      </c>
      <c r="V3" s="66"/>
    </row>
    <row r="4" spans="1:22" s="292" customFormat="1" ht="30.75" customHeight="1">
      <c r="A4" s="293"/>
      <c r="B4" s="162"/>
      <c r="C4" s="64" t="s">
        <v>492</v>
      </c>
      <c r="D4" s="64" t="s">
        <v>303</v>
      </c>
      <c r="E4" s="64" t="s">
        <v>304</v>
      </c>
      <c r="F4" s="64" t="s">
        <v>305</v>
      </c>
      <c r="G4" s="294" t="s">
        <v>418</v>
      </c>
      <c r="H4" s="167"/>
      <c r="I4" s="65" t="s">
        <v>492</v>
      </c>
      <c r="J4" s="66"/>
      <c r="K4" s="295" t="s">
        <v>303</v>
      </c>
      <c r="L4" s="296" t="s">
        <v>304</v>
      </c>
      <c r="M4" s="64" t="s">
        <v>305</v>
      </c>
      <c r="N4" s="294" t="s">
        <v>418</v>
      </c>
      <c r="O4" s="167"/>
      <c r="P4" s="64" t="s">
        <v>492</v>
      </c>
      <c r="Q4" s="64" t="s">
        <v>303</v>
      </c>
      <c r="R4" s="64" t="s">
        <v>304</v>
      </c>
      <c r="S4" s="64" t="s">
        <v>305</v>
      </c>
      <c r="T4" s="294" t="s">
        <v>418</v>
      </c>
      <c r="U4" s="162"/>
      <c r="V4" s="66"/>
    </row>
    <row r="5" spans="1:22" s="292" customFormat="1" ht="30.75" customHeight="1">
      <c r="A5" s="297" t="s">
        <v>306</v>
      </c>
      <c r="B5" s="298"/>
      <c r="C5" s="70" t="s">
        <v>88</v>
      </c>
      <c r="D5" s="70" t="s">
        <v>89</v>
      </c>
      <c r="E5" s="70" t="s">
        <v>91</v>
      </c>
      <c r="F5" s="299" t="s">
        <v>92</v>
      </c>
      <c r="G5" s="300" t="s">
        <v>419</v>
      </c>
      <c r="H5" s="70"/>
      <c r="I5" s="71" t="s">
        <v>88</v>
      </c>
      <c r="J5" s="66"/>
      <c r="K5" s="298" t="s">
        <v>87</v>
      </c>
      <c r="L5" s="297" t="s">
        <v>90</v>
      </c>
      <c r="M5" s="299" t="s">
        <v>92</v>
      </c>
      <c r="N5" s="300" t="s">
        <v>419</v>
      </c>
      <c r="O5" s="70"/>
      <c r="P5" s="70" t="s">
        <v>88</v>
      </c>
      <c r="Q5" s="70" t="s">
        <v>87</v>
      </c>
      <c r="R5" s="70" t="s">
        <v>90</v>
      </c>
      <c r="S5" s="299" t="s">
        <v>92</v>
      </c>
      <c r="T5" s="300" t="s">
        <v>419</v>
      </c>
      <c r="U5" s="71" t="s">
        <v>82</v>
      </c>
      <c r="V5" s="66"/>
    </row>
    <row r="6" spans="1:22" s="292" customFormat="1" ht="24.75" customHeight="1">
      <c r="A6" s="301" t="s">
        <v>83</v>
      </c>
      <c r="B6" s="302">
        <v>56996</v>
      </c>
      <c r="C6" s="303">
        <f>I6+P6</f>
        <v>34887</v>
      </c>
      <c r="D6" s="303">
        <f>K6+Q6</f>
        <v>4709</v>
      </c>
      <c r="E6" s="303">
        <f>L6+R6</f>
        <v>1841</v>
      </c>
      <c r="F6" s="303">
        <f>M6+S6</f>
        <v>15528</v>
      </c>
      <c r="G6" s="304" t="s">
        <v>420</v>
      </c>
      <c r="H6" s="303">
        <f>SUM(I6:N6)</f>
        <v>28364</v>
      </c>
      <c r="I6" s="303">
        <v>17456</v>
      </c>
      <c r="J6" s="303"/>
      <c r="K6" s="303">
        <v>657</v>
      </c>
      <c r="L6" s="303">
        <v>920</v>
      </c>
      <c r="M6" s="303">
        <v>9331</v>
      </c>
      <c r="N6" s="304" t="s">
        <v>420</v>
      </c>
      <c r="O6" s="303">
        <f>SUM(P6:T6)</f>
        <v>28601</v>
      </c>
      <c r="P6" s="303">
        <v>17431</v>
      </c>
      <c r="Q6" s="303">
        <v>4052</v>
      </c>
      <c r="R6" s="303">
        <v>921</v>
      </c>
      <c r="S6" s="303">
        <v>6197</v>
      </c>
      <c r="T6" s="305" t="s">
        <v>420</v>
      </c>
      <c r="U6" s="91" t="s">
        <v>83</v>
      </c>
    </row>
    <row r="7" spans="1:22" s="66" customFormat="1" ht="24.75" customHeight="1">
      <c r="A7" s="75">
        <v>2005</v>
      </c>
      <c r="B7" s="302">
        <v>63055</v>
      </c>
      <c r="C7" s="302">
        <v>37806</v>
      </c>
      <c r="D7" s="302">
        <v>5451</v>
      </c>
      <c r="E7" s="302">
        <v>3105</v>
      </c>
      <c r="F7" s="303">
        <v>16693</v>
      </c>
      <c r="G7" s="304" t="s">
        <v>420</v>
      </c>
      <c r="H7" s="303">
        <v>31174</v>
      </c>
      <c r="I7" s="303">
        <v>18859</v>
      </c>
      <c r="J7" s="303"/>
      <c r="K7" s="303">
        <v>794</v>
      </c>
      <c r="L7" s="303">
        <v>1519</v>
      </c>
      <c r="M7" s="303">
        <v>10002</v>
      </c>
      <c r="N7" s="304" t="s">
        <v>420</v>
      </c>
      <c r="O7" s="303">
        <v>31881</v>
      </c>
      <c r="P7" s="303">
        <v>18947</v>
      </c>
      <c r="Q7" s="303">
        <v>4657</v>
      </c>
      <c r="R7" s="303">
        <v>1586</v>
      </c>
      <c r="S7" s="303">
        <v>6691</v>
      </c>
      <c r="T7" s="306" t="s">
        <v>420</v>
      </c>
      <c r="U7" s="91">
        <v>2005</v>
      </c>
    </row>
    <row r="8" spans="1:22" s="307" customFormat="1" ht="24.75" customHeight="1">
      <c r="A8" s="75">
        <v>2010</v>
      </c>
      <c r="B8" s="302">
        <v>75007</v>
      </c>
      <c r="C8" s="302">
        <v>43483</v>
      </c>
      <c r="D8" s="302">
        <v>6981</v>
      </c>
      <c r="E8" s="302">
        <v>4665</v>
      </c>
      <c r="F8" s="302">
        <v>19878</v>
      </c>
      <c r="G8" s="304" t="s">
        <v>420</v>
      </c>
      <c r="H8" s="302">
        <v>36799</v>
      </c>
      <c r="I8" s="302">
        <v>21800</v>
      </c>
      <c r="J8" s="304"/>
      <c r="K8" s="302">
        <v>1152</v>
      </c>
      <c r="L8" s="302">
        <v>2166</v>
      </c>
      <c r="M8" s="302">
        <v>11681</v>
      </c>
      <c r="N8" s="304" t="s">
        <v>420</v>
      </c>
      <c r="O8" s="302">
        <v>38208</v>
      </c>
      <c r="P8" s="302">
        <v>21683</v>
      </c>
      <c r="Q8" s="302">
        <v>5829</v>
      </c>
      <c r="R8" s="302">
        <v>2499</v>
      </c>
      <c r="S8" s="302">
        <v>8197</v>
      </c>
      <c r="T8" s="306" t="s">
        <v>420</v>
      </c>
      <c r="U8" s="91">
        <v>2010</v>
      </c>
    </row>
    <row r="9" spans="1:22" s="308" customFormat="1" ht="24.75" customHeight="1">
      <c r="A9" s="92">
        <v>2015</v>
      </c>
      <c r="B9" s="309">
        <v>79825</v>
      </c>
      <c r="C9" s="309">
        <v>42625</v>
      </c>
      <c r="D9" s="309">
        <v>7691</v>
      </c>
      <c r="E9" s="309">
        <v>6505</v>
      </c>
      <c r="F9" s="309">
        <v>23004</v>
      </c>
      <c r="G9" s="310" t="s">
        <v>420</v>
      </c>
      <c r="H9" s="309">
        <v>39559</v>
      </c>
      <c r="I9" s="309">
        <v>21958</v>
      </c>
      <c r="J9" s="310"/>
      <c r="K9" s="309">
        <v>1248</v>
      </c>
      <c r="L9" s="309">
        <v>2996</v>
      </c>
      <c r="M9" s="309">
        <v>13357</v>
      </c>
      <c r="N9" s="310" t="s">
        <v>420</v>
      </c>
      <c r="O9" s="309">
        <v>40266</v>
      </c>
      <c r="P9" s="309">
        <v>20667</v>
      </c>
      <c r="Q9" s="309">
        <v>6443</v>
      </c>
      <c r="R9" s="309">
        <v>3509</v>
      </c>
      <c r="S9" s="309">
        <v>9647</v>
      </c>
      <c r="T9" s="311" t="s">
        <v>420</v>
      </c>
      <c r="U9" s="97">
        <v>2015</v>
      </c>
    </row>
    <row r="10" spans="1:22" s="747" customFormat="1" ht="24.75" customHeight="1">
      <c r="A10" s="742">
        <v>2020</v>
      </c>
      <c r="B10" s="743">
        <v>80539</v>
      </c>
      <c r="C10" s="743">
        <v>41778</v>
      </c>
      <c r="D10" s="743">
        <v>7865</v>
      </c>
      <c r="E10" s="743">
        <v>7629</v>
      </c>
      <c r="F10" s="743">
        <v>23267</v>
      </c>
      <c r="G10" s="744" t="s">
        <v>505</v>
      </c>
      <c r="H10" s="743">
        <v>40016</v>
      </c>
      <c r="I10" s="743">
        <v>20908</v>
      </c>
      <c r="J10" s="744"/>
      <c r="K10" s="743">
        <v>1296</v>
      </c>
      <c r="L10" s="743">
        <v>3725</v>
      </c>
      <c r="M10" s="743">
        <v>14087</v>
      </c>
      <c r="N10" s="743" t="s">
        <v>420</v>
      </c>
      <c r="O10" s="743">
        <v>40523</v>
      </c>
      <c r="P10" s="743">
        <v>20870</v>
      </c>
      <c r="Q10" s="743">
        <v>6569</v>
      </c>
      <c r="R10" s="743">
        <v>3904</v>
      </c>
      <c r="S10" s="743">
        <v>9180</v>
      </c>
      <c r="T10" s="745" t="s">
        <v>506</v>
      </c>
      <c r="U10" s="746">
        <v>2020</v>
      </c>
    </row>
    <row r="11" spans="1:22" s="398" customFormat="1" ht="24.75" customHeight="1">
      <c r="A11" s="253" t="s">
        <v>13</v>
      </c>
      <c r="B11" s="309">
        <v>4256</v>
      </c>
      <c r="C11" s="309">
        <v>5</v>
      </c>
      <c r="D11" s="309" t="s">
        <v>504</v>
      </c>
      <c r="E11" s="309" t="s">
        <v>504</v>
      </c>
      <c r="F11" s="309">
        <v>4251</v>
      </c>
      <c r="G11" s="310" t="s">
        <v>505</v>
      </c>
      <c r="H11" s="309">
        <v>2159</v>
      </c>
      <c r="I11" s="309" t="s">
        <v>504</v>
      </c>
      <c r="J11" s="748"/>
      <c r="K11" s="309" t="s">
        <v>504</v>
      </c>
      <c r="L11" s="309" t="s">
        <v>504</v>
      </c>
      <c r="M11" s="309">
        <v>2159</v>
      </c>
      <c r="N11" s="309" t="s">
        <v>420</v>
      </c>
      <c r="O11" s="309">
        <v>2097</v>
      </c>
      <c r="P11" s="309">
        <v>5</v>
      </c>
      <c r="Q11" s="309" t="s">
        <v>504</v>
      </c>
      <c r="R11" s="309" t="s">
        <v>504</v>
      </c>
      <c r="S11" s="309">
        <v>2092</v>
      </c>
      <c r="T11" s="311" t="s">
        <v>506</v>
      </c>
      <c r="U11" s="97" t="s">
        <v>13</v>
      </c>
    </row>
    <row r="12" spans="1:22" s="398" customFormat="1" ht="24.75" customHeight="1">
      <c r="A12" s="253" t="s">
        <v>14</v>
      </c>
      <c r="B12" s="309">
        <v>5232</v>
      </c>
      <c r="C12" s="309">
        <v>113</v>
      </c>
      <c r="D12" s="309">
        <v>2</v>
      </c>
      <c r="E12" s="309">
        <v>7</v>
      </c>
      <c r="F12" s="309">
        <v>5110</v>
      </c>
      <c r="G12" s="310" t="s">
        <v>505</v>
      </c>
      <c r="H12" s="309">
        <v>2773</v>
      </c>
      <c r="I12" s="309">
        <v>34</v>
      </c>
      <c r="J12" s="748"/>
      <c r="K12" s="309">
        <v>2</v>
      </c>
      <c r="L12" s="309" t="s">
        <v>504</v>
      </c>
      <c r="M12" s="309">
        <v>2737</v>
      </c>
      <c r="N12" s="309" t="s">
        <v>420</v>
      </c>
      <c r="O12" s="309">
        <v>2459</v>
      </c>
      <c r="P12" s="309">
        <v>79</v>
      </c>
      <c r="Q12" s="309" t="s">
        <v>504</v>
      </c>
      <c r="R12" s="309">
        <v>7</v>
      </c>
      <c r="S12" s="309">
        <v>2373</v>
      </c>
      <c r="T12" s="311" t="s">
        <v>506</v>
      </c>
      <c r="U12" s="97" t="s">
        <v>14</v>
      </c>
    </row>
    <row r="13" spans="1:22" s="398" customFormat="1" ht="24.75" customHeight="1">
      <c r="A13" s="253" t="s">
        <v>15</v>
      </c>
      <c r="B13" s="309">
        <v>5361</v>
      </c>
      <c r="C13" s="309">
        <v>946</v>
      </c>
      <c r="D13" s="309">
        <v>4</v>
      </c>
      <c r="E13" s="309">
        <v>34</v>
      </c>
      <c r="F13" s="309">
        <v>4377</v>
      </c>
      <c r="G13" s="310" t="s">
        <v>505</v>
      </c>
      <c r="H13" s="309">
        <v>2969</v>
      </c>
      <c r="I13" s="309">
        <v>332</v>
      </c>
      <c r="J13" s="748"/>
      <c r="K13" s="309">
        <v>4</v>
      </c>
      <c r="L13" s="309">
        <v>14</v>
      </c>
      <c r="M13" s="309">
        <v>2619</v>
      </c>
      <c r="N13" s="309" t="s">
        <v>420</v>
      </c>
      <c r="O13" s="309">
        <v>2392</v>
      </c>
      <c r="P13" s="309">
        <v>614</v>
      </c>
      <c r="Q13" s="309" t="s">
        <v>504</v>
      </c>
      <c r="R13" s="309">
        <v>20</v>
      </c>
      <c r="S13" s="309">
        <v>1758</v>
      </c>
      <c r="T13" s="311" t="s">
        <v>506</v>
      </c>
      <c r="U13" s="97" t="s">
        <v>15</v>
      </c>
    </row>
    <row r="14" spans="1:22" s="398" customFormat="1" ht="24.75" customHeight="1">
      <c r="A14" s="253" t="s">
        <v>16</v>
      </c>
      <c r="B14" s="309">
        <v>4317</v>
      </c>
      <c r="C14" s="309">
        <v>1839</v>
      </c>
      <c r="D14" s="309">
        <v>5</v>
      </c>
      <c r="E14" s="309">
        <v>174</v>
      </c>
      <c r="F14" s="309">
        <v>2299</v>
      </c>
      <c r="G14" s="310" t="s">
        <v>505</v>
      </c>
      <c r="H14" s="309">
        <v>2320</v>
      </c>
      <c r="I14" s="309">
        <v>785</v>
      </c>
      <c r="J14" s="748"/>
      <c r="K14" s="309">
        <v>3</v>
      </c>
      <c r="L14" s="309">
        <v>61</v>
      </c>
      <c r="M14" s="309">
        <v>1471</v>
      </c>
      <c r="N14" s="309" t="s">
        <v>420</v>
      </c>
      <c r="O14" s="309">
        <v>1997</v>
      </c>
      <c r="P14" s="309">
        <v>1054</v>
      </c>
      <c r="Q14" s="309">
        <v>2</v>
      </c>
      <c r="R14" s="309">
        <v>113</v>
      </c>
      <c r="S14" s="309">
        <v>828</v>
      </c>
      <c r="T14" s="311" t="s">
        <v>506</v>
      </c>
      <c r="U14" s="97" t="s">
        <v>16</v>
      </c>
    </row>
    <row r="15" spans="1:22" s="398" customFormat="1" ht="24.75" customHeight="1">
      <c r="A15" s="253" t="s">
        <v>17</v>
      </c>
      <c r="B15" s="309">
        <v>5316</v>
      </c>
      <c r="C15" s="309">
        <v>3276</v>
      </c>
      <c r="D15" s="309">
        <v>21</v>
      </c>
      <c r="E15" s="309">
        <v>342</v>
      </c>
      <c r="F15" s="309">
        <v>1677</v>
      </c>
      <c r="G15" s="310" t="s">
        <v>505</v>
      </c>
      <c r="H15" s="309">
        <v>2706</v>
      </c>
      <c r="I15" s="309">
        <v>1433</v>
      </c>
      <c r="J15" s="748"/>
      <c r="K15" s="309">
        <v>4</v>
      </c>
      <c r="L15" s="309">
        <v>141</v>
      </c>
      <c r="M15" s="309">
        <v>1128</v>
      </c>
      <c r="N15" s="309" t="s">
        <v>420</v>
      </c>
      <c r="O15" s="309">
        <v>2610</v>
      </c>
      <c r="P15" s="309">
        <v>1843</v>
      </c>
      <c r="Q15" s="309">
        <v>17</v>
      </c>
      <c r="R15" s="309">
        <v>201</v>
      </c>
      <c r="S15" s="309">
        <v>549</v>
      </c>
      <c r="T15" s="311" t="s">
        <v>506</v>
      </c>
      <c r="U15" s="97" t="s">
        <v>17</v>
      </c>
    </row>
    <row r="16" spans="1:22" s="398" customFormat="1" ht="24.75" customHeight="1">
      <c r="A16" s="253" t="s">
        <v>18</v>
      </c>
      <c r="B16" s="309">
        <v>6042</v>
      </c>
      <c r="C16" s="309">
        <v>3989</v>
      </c>
      <c r="D16" s="309">
        <v>57</v>
      </c>
      <c r="E16" s="309">
        <v>628</v>
      </c>
      <c r="F16" s="309">
        <v>1368</v>
      </c>
      <c r="G16" s="310" t="s">
        <v>505</v>
      </c>
      <c r="H16" s="309">
        <v>3155</v>
      </c>
      <c r="I16" s="309">
        <v>1852</v>
      </c>
      <c r="J16" s="748"/>
      <c r="K16" s="309">
        <v>25</v>
      </c>
      <c r="L16" s="309">
        <v>257</v>
      </c>
      <c r="M16" s="309">
        <v>1021</v>
      </c>
      <c r="N16" s="309" t="s">
        <v>420</v>
      </c>
      <c r="O16" s="309">
        <v>2887</v>
      </c>
      <c r="P16" s="309">
        <v>2137</v>
      </c>
      <c r="Q16" s="309">
        <v>32</v>
      </c>
      <c r="R16" s="309">
        <v>371</v>
      </c>
      <c r="S16" s="309">
        <v>347</v>
      </c>
      <c r="T16" s="311" t="s">
        <v>506</v>
      </c>
      <c r="U16" s="97" t="s">
        <v>18</v>
      </c>
    </row>
    <row r="17" spans="1:22" s="398" customFormat="1" ht="24.75" customHeight="1">
      <c r="A17" s="253" t="s">
        <v>19</v>
      </c>
      <c r="B17" s="309">
        <v>7536</v>
      </c>
      <c r="C17" s="309">
        <v>5058</v>
      </c>
      <c r="D17" s="309">
        <v>70</v>
      </c>
      <c r="E17" s="309">
        <v>1009</v>
      </c>
      <c r="F17" s="309">
        <v>1399</v>
      </c>
      <c r="G17" s="310" t="s">
        <v>505</v>
      </c>
      <c r="H17" s="309">
        <v>3875</v>
      </c>
      <c r="I17" s="309">
        <v>2354</v>
      </c>
      <c r="J17" s="748"/>
      <c r="K17" s="309">
        <v>29</v>
      </c>
      <c r="L17" s="309">
        <v>433</v>
      </c>
      <c r="M17" s="309">
        <v>1059</v>
      </c>
      <c r="N17" s="309" t="s">
        <v>420</v>
      </c>
      <c r="O17" s="309">
        <v>3661</v>
      </c>
      <c r="P17" s="309">
        <v>2704</v>
      </c>
      <c r="Q17" s="309">
        <v>41</v>
      </c>
      <c r="R17" s="309">
        <v>576</v>
      </c>
      <c r="S17" s="309">
        <v>340</v>
      </c>
      <c r="T17" s="311" t="s">
        <v>506</v>
      </c>
      <c r="U17" s="97" t="s">
        <v>19</v>
      </c>
    </row>
    <row r="18" spans="1:22" s="398" customFormat="1" ht="24.75" customHeight="1">
      <c r="A18" s="253" t="s">
        <v>20</v>
      </c>
      <c r="B18" s="309">
        <v>7934</v>
      </c>
      <c r="C18" s="309">
        <v>5178</v>
      </c>
      <c r="D18" s="309">
        <v>189</v>
      </c>
      <c r="E18" s="309">
        <v>1357</v>
      </c>
      <c r="F18" s="309">
        <v>1210</v>
      </c>
      <c r="G18" s="310" t="s">
        <v>505</v>
      </c>
      <c r="H18" s="309">
        <v>4286</v>
      </c>
      <c r="I18" s="309">
        <v>2667</v>
      </c>
      <c r="J18" s="748"/>
      <c r="K18" s="309">
        <v>69</v>
      </c>
      <c r="L18" s="309">
        <v>600</v>
      </c>
      <c r="M18" s="309">
        <v>950</v>
      </c>
      <c r="N18" s="309" t="s">
        <v>420</v>
      </c>
      <c r="O18" s="309">
        <v>3648</v>
      </c>
      <c r="P18" s="309">
        <v>2511</v>
      </c>
      <c r="Q18" s="309">
        <v>120</v>
      </c>
      <c r="R18" s="309">
        <v>757</v>
      </c>
      <c r="S18" s="309">
        <v>260</v>
      </c>
      <c r="T18" s="311" t="s">
        <v>506</v>
      </c>
      <c r="U18" s="97" t="s">
        <v>20</v>
      </c>
    </row>
    <row r="19" spans="1:22" s="398" customFormat="1" ht="24.75" customHeight="1">
      <c r="A19" s="253" t="s">
        <v>21</v>
      </c>
      <c r="B19" s="309">
        <v>7689</v>
      </c>
      <c r="C19" s="309">
        <v>5363</v>
      </c>
      <c r="D19" s="309">
        <v>357</v>
      </c>
      <c r="E19" s="309">
        <v>1399</v>
      </c>
      <c r="F19" s="309">
        <v>570</v>
      </c>
      <c r="G19" s="310" t="s">
        <v>505</v>
      </c>
      <c r="H19" s="309">
        <v>4006</v>
      </c>
      <c r="I19" s="309">
        <v>2720</v>
      </c>
      <c r="J19" s="748"/>
      <c r="K19" s="309">
        <v>79</v>
      </c>
      <c r="L19" s="309">
        <v>767</v>
      </c>
      <c r="M19" s="309">
        <v>440</v>
      </c>
      <c r="N19" s="309" t="s">
        <v>420</v>
      </c>
      <c r="O19" s="309">
        <v>3683</v>
      </c>
      <c r="P19" s="309">
        <v>2643</v>
      </c>
      <c r="Q19" s="309">
        <v>278</v>
      </c>
      <c r="R19" s="309">
        <v>632</v>
      </c>
      <c r="S19" s="309">
        <v>130</v>
      </c>
      <c r="T19" s="311" t="s">
        <v>506</v>
      </c>
      <c r="U19" s="97" t="s">
        <v>21</v>
      </c>
    </row>
    <row r="20" spans="1:22" s="398" customFormat="1" ht="24.75" customHeight="1">
      <c r="A20" s="253" t="s">
        <v>22</v>
      </c>
      <c r="B20" s="309">
        <v>7397</v>
      </c>
      <c r="C20" s="309">
        <v>5113</v>
      </c>
      <c r="D20" s="309">
        <v>650</v>
      </c>
      <c r="E20" s="309">
        <v>1229</v>
      </c>
      <c r="F20" s="309">
        <v>405</v>
      </c>
      <c r="G20" s="310" t="s">
        <v>505</v>
      </c>
      <c r="H20" s="309">
        <v>3716</v>
      </c>
      <c r="I20" s="309">
        <v>2689</v>
      </c>
      <c r="J20" s="748"/>
      <c r="K20" s="309">
        <v>120</v>
      </c>
      <c r="L20" s="309">
        <v>658</v>
      </c>
      <c r="M20" s="309">
        <v>249</v>
      </c>
      <c r="N20" s="309" t="s">
        <v>420</v>
      </c>
      <c r="O20" s="309">
        <v>3681</v>
      </c>
      <c r="P20" s="309">
        <v>2424</v>
      </c>
      <c r="Q20" s="309">
        <v>530</v>
      </c>
      <c r="R20" s="309">
        <v>571</v>
      </c>
      <c r="S20" s="309">
        <v>156</v>
      </c>
      <c r="T20" s="311" t="s">
        <v>506</v>
      </c>
      <c r="U20" s="97" t="s">
        <v>22</v>
      </c>
    </row>
    <row r="21" spans="1:22" s="398" customFormat="1" ht="24.75" customHeight="1">
      <c r="A21" s="253" t="s">
        <v>23</v>
      </c>
      <c r="B21" s="309">
        <v>5275</v>
      </c>
      <c r="C21" s="309">
        <v>3583</v>
      </c>
      <c r="D21" s="309">
        <v>780</v>
      </c>
      <c r="E21" s="309">
        <v>675</v>
      </c>
      <c r="F21" s="309">
        <v>237</v>
      </c>
      <c r="G21" s="310" t="s">
        <v>505</v>
      </c>
      <c r="H21" s="309">
        <v>2540</v>
      </c>
      <c r="I21" s="309">
        <v>1890</v>
      </c>
      <c r="J21" s="748"/>
      <c r="K21" s="309">
        <v>131</v>
      </c>
      <c r="L21" s="309">
        <v>370</v>
      </c>
      <c r="M21" s="309">
        <v>149</v>
      </c>
      <c r="N21" s="309" t="s">
        <v>420</v>
      </c>
      <c r="O21" s="309">
        <v>2735</v>
      </c>
      <c r="P21" s="309">
        <v>1693</v>
      </c>
      <c r="Q21" s="309">
        <v>649</v>
      </c>
      <c r="R21" s="309">
        <v>305</v>
      </c>
      <c r="S21" s="309">
        <v>88</v>
      </c>
      <c r="T21" s="311" t="s">
        <v>506</v>
      </c>
      <c r="U21" s="97" t="s">
        <v>23</v>
      </c>
    </row>
    <row r="22" spans="1:22" s="398" customFormat="1" ht="24.75" customHeight="1">
      <c r="A22" s="253" t="s">
        <v>294</v>
      </c>
      <c r="B22" s="309">
        <v>4573</v>
      </c>
      <c r="C22" s="309">
        <v>2905</v>
      </c>
      <c r="D22" s="309">
        <v>1121</v>
      </c>
      <c r="E22" s="309">
        <v>395</v>
      </c>
      <c r="F22" s="309">
        <v>152</v>
      </c>
      <c r="G22" s="310" t="s">
        <v>505</v>
      </c>
      <c r="H22" s="309">
        <v>2018</v>
      </c>
      <c r="I22" s="309">
        <v>1557</v>
      </c>
      <c r="J22" s="748"/>
      <c r="K22" s="309">
        <v>181</v>
      </c>
      <c r="L22" s="309">
        <v>219</v>
      </c>
      <c r="M22" s="309">
        <v>61</v>
      </c>
      <c r="N22" s="309" t="s">
        <v>420</v>
      </c>
      <c r="O22" s="309">
        <v>2555</v>
      </c>
      <c r="P22" s="309">
        <v>1348</v>
      </c>
      <c r="Q22" s="309">
        <v>940</v>
      </c>
      <c r="R22" s="309">
        <v>176</v>
      </c>
      <c r="S22" s="309">
        <v>91</v>
      </c>
      <c r="T22" s="311" t="s">
        <v>506</v>
      </c>
      <c r="U22" s="97" t="s">
        <v>294</v>
      </c>
    </row>
    <row r="23" spans="1:22" s="398" customFormat="1" ht="24.75" customHeight="1">
      <c r="A23" s="253" t="s">
        <v>295</v>
      </c>
      <c r="B23" s="309">
        <v>4203</v>
      </c>
      <c r="C23" s="309">
        <v>2405</v>
      </c>
      <c r="D23" s="309">
        <v>1507</v>
      </c>
      <c r="E23" s="309">
        <v>222</v>
      </c>
      <c r="F23" s="309">
        <v>69</v>
      </c>
      <c r="G23" s="310" t="s">
        <v>505</v>
      </c>
      <c r="H23" s="309">
        <v>1691</v>
      </c>
      <c r="I23" s="309">
        <v>1316</v>
      </c>
      <c r="J23" s="748"/>
      <c r="K23" s="309">
        <v>222</v>
      </c>
      <c r="L23" s="309">
        <v>128</v>
      </c>
      <c r="M23" s="309">
        <v>25</v>
      </c>
      <c r="N23" s="309" t="s">
        <v>420</v>
      </c>
      <c r="O23" s="309">
        <v>2512</v>
      </c>
      <c r="P23" s="309">
        <v>1089</v>
      </c>
      <c r="Q23" s="309">
        <v>1285</v>
      </c>
      <c r="R23" s="309">
        <v>94</v>
      </c>
      <c r="S23" s="309">
        <v>44</v>
      </c>
      <c r="T23" s="311" t="s">
        <v>506</v>
      </c>
      <c r="U23" s="97" t="s">
        <v>295</v>
      </c>
    </row>
    <row r="24" spans="1:22" s="398" customFormat="1" ht="24.75" customHeight="1">
      <c r="A24" s="253" t="s">
        <v>307</v>
      </c>
      <c r="B24" s="309">
        <v>3171</v>
      </c>
      <c r="C24" s="309">
        <v>1465</v>
      </c>
      <c r="D24" s="309">
        <v>1540</v>
      </c>
      <c r="E24" s="309">
        <v>97</v>
      </c>
      <c r="F24" s="309">
        <v>69</v>
      </c>
      <c r="G24" s="310" t="s">
        <v>505</v>
      </c>
      <c r="H24" s="309">
        <v>1174</v>
      </c>
      <c r="I24" s="309">
        <v>919</v>
      </c>
      <c r="J24" s="748"/>
      <c r="K24" s="309">
        <v>187</v>
      </c>
      <c r="L24" s="309">
        <v>55</v>
      </c>
      <c r="M24" s="309">
        <v>13</v>
      </c>
      <c r="N24" s="309" t="s">
        <v>420</v>
      </c>
      <c r="O24" s="309">
        <v>1997</v>
      </c>
      <c r="P24" s="309">
        <v>546</v>
      </c>
      <c r="Q24" s="309">
        <v>1353</v>
      </c>
      <c r="R24" s="309">
        <v>42</v>
      </c>
      <c r="S24" s="309">
        <v>56</v>
      </c>
      <c r="T24" s="311" t="s">
        <v>506</v>
      </c>
      <c r="U24" s="97" t="s">
        <v>297</v>
      </c>
    </row>
    <row r="25" spans="1:22" s="398" customFormat="1" ht="24.75" customHeight="1">
      <c r="A25" s="262" t="s">
        <v>493</v>
      </c>
      <c r="B25" s="749">
        <v>2237</v>
      </c>
      <c r="C25" s="749">
        <v>540</v>
      </c>
      <c r="D25" s="749">
        <v>1562</v>
      </c>
      <c r="E25" s="749">
        <v>61</v>
      </c>
      <c r="F25" s="749">
        <v>74</v>
      </c>
      <c r="G25" s="750" t="s">
        <v>505</v>
      </c>
      <c r="H25" s="749">
        <v>628</v>
      </c>
      <c r="I25" s="749">
        <v>360</v>
      </c>
      <c r="J25" s="751"/>
      <c r="K25" s="749">
        <v>240</v>
      </c>
      <c r="L25" s="749">
        <v>22</v>
      </c>
      <c r="M25" s="749">
        <v>6</v>
      </c>
      <c r="N25" s="749" t="s">
        <v>420</v>
      </c>
      <c r="O25" s="749">
        <v>1609</v>
      </c>
      <c r="P25" s="749">
        <v>180</v>
      </c>
      <c r="Q25" s="749">
        <v>1322</v>
      </c>
      <c r="R25" s="749">
        <v>39</v>
      </c>
      <c r="S25" s="749">
        <v>68</v>
      </c>
      <c r="T25" s="752" t="s">
        <v>506</v>
      </c>
      <c r="U25" s="312" t="s">
        <v>93</v>
      </c>
    </row>
    <row r="26" spans="1:22" s="191" customFormat="1" ht="16.5" customHeight="1">
      <c r="A26" s="191" t="s">
        <v>308</v>
      </c>
      <c r="G26" s="304"/>
      <c r="J26" s="55"/>
      <c r="P26" s="55"/>
      <c r="Q26" s="55"/>
      <c r="R26" s="55"/>
      <c r="S26" s="55"/>
      <c r="T26" s="55"/>
      <c r="U26" s="88" t="s">
        <v>410</v>
      </c>
      <c r="V26" s="292"/>
    </row>
    <row r="27" spans="1:22">
      <c r="A27" s="107" t="s">
        <v>511</v>
      </c>
      <c r="V27" s="191"/>
    </row>
  </sheetData>
  <mergeCells count="6">
    <mergeCell ref="B3:G3"/>
    <mergeCell ref="O3:T3"/>
    <mergeCell ref="L3:N3"/>
    <mergeCell ref="L1:U1"/>
    <mergeCell ref="H3:I3"/>
    <mergeCell ref="A1:I1"/>
  </mergeCells>
  <phoneticPr fontId="13" type="noConversion"/>
  <pageMargins left="0.39370078740157483" right="0.39370078740157483" top="0.78740157480314965" bottom="0.78740157480314965" header="0" footer="0"/>
  <pageSetup paperSize="202" scale="60" firstPageNumber="0" pageOrder="overThenDown" orientation="landscape" useFirstPageNumber="1" horizontalDpi="2400" verticalDpi="2400" r:id="rId1"/>
  <headerFooter scaleWithDoc="0" alignWithMargins="0"/>
  <ignoredErrors>
    <ignoredError sqref="A6 U6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44"/>
  <sheetViews>
    <sheetView view="pageBreakPreview" zoomScaleNormal="100" zoomScaleSheetLayoutView="100" workbookViewId="0">
      <selection activeCell="N36" sqref="N36"/>
    </sheetView>
  </sheetViews>
  <sheetFormatPr defaultRowHeight="14.25"/>
  <cols>
    <col min="1" max="1" width="12.625" style="314" customWidth="1"/>
    <col min="2" max="2" width="9.625" style="111" customWidth="1"/>
    <col min="3" max="4" width="8.375" style="111" bestFit="1" customWidth="1"/>
    <col min="5" max="5" width="9.625" style="111" customWidth="1"/>
    <col min="6" max="7" width="6.625" style="111" customWidth="1"/>
    <col min="8" max="14" width="9.625" style="111" customWidth="1"/>
    <col min="15" max="15" width="1.625" style="113" customWidth="1"/>
    <col min="16" max="16" width="9.625" style="111" customWidth="1"/>
    <col min="17" max="18" width="7.625" style="111" customWidth="1"/>
    <col min="19" max="25" width="9.625" style="111" customWidth="1"/>
    <col min="26" max="26" width="12.625" style="314" customWidth="1"/>
    <col min="27" max="16384" width="9" style="111"/>
  </cols>
  <sheetData>
    <row r="1" spans="1:26" ht="43.5" customHeight="1">
      <c r="A1" s="857" t="s">
        <v>501</v>
      </c>
      <c r="B1" s="857"/>
      <c r="C1" s="857"/>
      <c r="D1" s="857"/>
      <c r="E1" s="857"/>
      <c r="F1" s="857"/>
      <c r="G1" s="857"/>
      <c r="H1" s="857"/>
      <c r="I1" s="857"/>
      <c r="J1" s="857"/>
      <c r="K1" s="857"/>
      <c r="L1" s="857"/>
      <c r="M1" s="857"/>
      <c r="N1" s="857"/>
      <c r="O1" s="313"/>
      <c r="P1" s="858" t="s">
        <v>477</v>
      </c>
      <c r="Q1" s="858"/>
      <c r="R1" s="858"/>
      <c r="S1" s="858"/>
      <c r="T1" s="858"/>
      <c r="U1" s="858"/>
      <c r="V1" s="858"/>
      <c r="W1" s="858"/>
      <c r="X1" s="858"/>
      <c r="Y1" s="858"/>
      <c r="Z1" s="858"/>
    </row>
    <row r="2" spans="1:26" ht="12.75" customHeight="1">
      <c r="B2" s="313"/>
      <c r="C2" s="313"/>
      <c r="E2" s="313"/>
      <c r="F2" s="313"/>
      <c r="G2" s="313"/>
      <c r="H2" s="313"/>
      <c r="I2" s="313"/>
      <c r="J2" s="313"/>
      <c r="K2" s="313"/>
      <c r="L2" s="313"/>
      <c r="M2" s="313"/>
      <c r="N2" s="313"/>
      <c r="O2" s="313"/>
      <c r="Q2" s="313"/>
      <c r="R2" s="313"/>
      <c r="S2" s="313"/>
      <c r="T2" s="315" t="s">
        <v>405</v>
      </c>
      <c r="U2" s="316"/>
      <c r="V2" s="317"/>
      <c r="W2" s="318"/>
      <c r="X2" s="318"/>
      <c r="Y2" s="318"/>
      <c r="Z2" s="318"/>
    </row>
    <row r="3" spans="1:26" s="107" customFormat="1" ht="12.75" thickBot="1">
      <c r="A3" s="319" t="s">
        <v>309</v>
      </c>
      <c r="B3" s="320"/>
      <c r="C3" s="320"/>
      <c r="D3" s="320"/>
      <c r="E3" s="320"/>
      <c r="F3" s="320"/>
      <c r="G3" s="320"/>
      <c r="H3" s="320"/>
      <c r="I3" s="320"/>
      <c r="J3" s="320"/>
      <c r="K3" s="320"/>
      <c r="L3" s="320"/>
      <c r="M3" s="320"/>
      <c r="N3" s="320"/>
      <c r="O3" s="321"/>
      <c r="P3" s="320"/>
      <c r="Q3" s="320"/>
      <c r="R3" s="320"/>
      <c r="S3" s="322"/>
      <c r="U3" s="320"/>
      <c r="V3" s="320"/>
      <c r="W3" s="320"/>
      <c r="X3" s="320"/>
      <c r="Y3" s="320"/>
      <c r="Z3" s="319" t="s">
        <v>175</v>
      </c>
    </row>
    <row r="4" spans="1:26" s="107" customFormat="1" ht="20.100000000000001" customHeight="1" thickTop="1">
      <c r="A4" s="323"/>
      <c r="B4" s="324" t="s">
        <v>310</v>
      </c>
      <c r="C4" s="324"/>
      <c r="D4" s="324"/>
      <c r="E4" s="850" t="s">
        <v>311</v>
      </c>
      <c r="F4" s="851"/>
      <c r="G4" s="851"/>
      <c r="H4" s="851"/>
      <c r="I4" s="851"/>
      <c r="J4" s="851"/>
      <c r="K4" s="851"/>
      <c r="L4" s="851"/>
      <c r="M4" s="851"/>
      <c r="N4" s="851"/>
      <c r="O4" s="325"/>
      <c r="P4" s="852" t="s">
        <v>312</v>
      </c>
      <c r="Q4" s="852"/>
      <c r="R4" s="852"/>
      <c r="S4" s="852"/>
      <c r="T4" s="852"/>
      <c r="U4" s="852"/>
      <c r="V4" s="852"/>
      <c r="W4" s="852"/>
      <c r="X4" s="852"/>
      <c r="Y4" s="853"/>
      <c r="Z4" s="854" t="s">
        <v>176</v>
      </c>
    </row>
    <row r="5" spans="1:26" s="107" customFormat="1" ht="20.100000000000001" customHeight="1">
      <c r="A5" s="323" t="s">
        <v>313</v>
      </c>
      <c r="B5" s="325"/>
      <c r="C5" s="326" t="s">
        <v>314</v>
      </c>
      <c r="D5" s="327" t="s">
        <v>315</v>
      </c>
      <c r="E5" s="326"/>
      <c r="F5" s="328"/>
      <c r="G5" s="329"/>
      <c r="H5" s="327" t="s">
        <v>316</v>
      </c>
      <c r="I5" s="327" t="s">
        <v>317</v>
      </c>
      <c r="J5" s="327" t="s">
        <v>318</v>
      </c>
      <c r="K5" s="327" t="s">
        <v>319</v>
      </c>
      <c r="L5" s="327" t="s">
        <v>320</v>
      </c>
      <c r="M5" s="326" t="s">
        <v>321</v>
      </c>
      <c r="N5" s="326" t="s">
        <v>321</v>
      </c>
      <c r="O5" s="325"/>
      <c r="P5" s="330" t="s">
        <v>177</v>
      </c>
      <c r="Q5" s="328"/>
      <c r="R5" s="329"/>
      <c r="S5" s="331" t="s">
        <v>322</v>
      </c>
      <c r="T5" s="331" t="s">
        <v>317</v>
      </c>
      <c r="U5" s="332" t="s">
        <v>318</v>
      </c>
      <c r="V5" s="332" t="s">
        <v>319</v>
      </c>
      <c r="W5" s="332" t="s">
        <v>320</v>
      </c>
      <c r="X5" s="333" t="s">
        <v>321</v>
      </c>
      <c r="Y5" s="332" t="s">
        <v>321</v>
      </c>
      <c r="Z5" s="855"/>
    </row>
    <row r="6" spans="1:26" s="107" customFormat="1" ht="20.100000000000001" customHeight="1">
      <c r="A6" s="323"/>
      <c r="B6" s="325"/>
      <c r="C6" s="334"/>
      <c r="D6" s="331"/>
      <c r="E6" s="334" t="s">
        <v>323</v>
      </c>
      <c r="F6" s="326" t="s">
        <v>324</v>
      </c>
      <c r="G6" s="326" t="s">
        <v>325</v>
      </c>
      <c r="H6" s="331"/>
      <c r="I6" s="331"/>
      <c r="J6" s="331"/>
      <c r="K6" s="335" t="s">
        <v>326</v>
      </c>
      <c r="L6" s="335" t="s">
        <v>327</v>
      </c>
      <c r="M6" s="334" t="s">
        <v>328</v>
      </c>
      <c r="N6" s="334" t="s">
        <v>329</v>
      </c>
      <c r="O6" s="336"/>
      <c r="P6" s="325" t="s">
        <v>323</v>
      </c>
      <c r="Q6" s="326" t="s">
        <v>324</v>
      </c>
      <c r="R6" s="326" t="s">
        <v>325</v>
      </c>
      <c r="S6" s="331"/>
      <c r="T6" s="331"/>
      <c r="U6" s="332"/>
      <c r="V6" s="337" t="s">
        <v>326</v>
      </c>
      <c r="W6" s="337" t="s">
        <v>327</v>
      </c>
      <c r="X6" s="333" t="s">
        <v>328</v>
      </c>
      <c r="Y6" s="332" t="s">
        <v>329</v>
      </c>
      <c r="Z6" s="855"/>
    </row>
    <row r="7" spans="1:26" s="107" customFormat="1" ht="20.100000000000001" customHeight="1">
      <c r="A7" s="323" t="s">
        <v>330</v>
      </c>
      <c r="B7" s="325"/>
      <c r="C7" s="334"/>
      <c r="D7" s="331"/>
      <c r="E7" s="331"/>
      <c r="F7" s="334"/>
      <c r="G7" s="334"/>
      <c r="H7" s="331" t="s">
        <v>178</v>
      </c>
      <c r="I7" s="331" t="s">
        <v>179</v>
      </c>
      <c r="J7" s="332" t="s">
        <v>180</v>
      </c>
      <c r="K7" s="332" t="s">
        <v>181</v>
      </c>
      <c r="L7" s="331"/>
      <c r="M7" s="334" t="s">
        <v>182</v>
      </c>
      <c r="N7" s="334" t="s">
        <v>183</v>
      </c>
      <c r="O7" s="330"/>
      <c r="P7" s="323"/>
      <c r="Q7" s="334"/>
      <c r="R7" s="334"/>
      <c r="S7" s="331" t="s">
        <v>178</v>
      </c>
      <c r="T7" s="331" t="s">
        <v>179</v>
      </c>
      <c r="U7" s="332" t="s">
        <v>180</v>
      </c>
      <c r="V7" s="332" t="s">
        <v>181</v>
      </c>
      <c r="W7" s="331"/>
      <c r="X7" s="334" t="s">
        <v>182</v>
      </c>
      <c r="Y7" s="332" t="s">
        <v>183</v>
      </c>
      <c r="Z7" s="855"/>
    </row>
    <row r="8" spans="1:26" s="107" customFormat="1" ht="20.100000000000001" customHeight="1">
      <c r="A8" s="338"/>
      <c r="B8" s="339" t="s">
        <v>11</v>
      </c>
      <c r="C8" s="340" t="s">
        <v>365</v>
      </c>
      <c r="D8" s="341" t="s">
        <v>366</v>
      </c>
      <c r="E8" s="338" t="s">
        <v>185</v>
      </c>
      <c r="F8" s="340" t="s">
        <v>4</v>
      </c>
      <c r="G8" s="340" t="s">
        <v>5</v>
      </c>
      <c r="H8" s="341" t="s">
        <v>186</v>
      </c>
      <c r="I8" s="341" t="s">
        <v>186</v>
      </c>
      <c r="J8" s="341" t="s">
        <v>186</v>
      </c>
      <c r="K8" s="342" t="s">
        <v>187</v>
      </c>
      <c r="L8" s="342" t="s">
        <v>188</v>
      </c>
      <c r="M8" s="343" t="s">
        <v>189</v>
      </c>
      <c r="N8" s="344" t="s">
        <v>190</v>
      </c>
      <c r="O8" s="345"/>
      <c r="P8" s="338" t="s">
        <v>185</v>
      </c>
      <c r="Q8" s="340" t="s">
        <v>4</v>
      </c>
      <c r="R8" s="340" t="s">
        <v>5</v>
      </c>
      <c r="S8" s="341" t="s">
        <v>186</v>
      </c>
      <c r="T8" s="341" t="s">
        <v>186</v>
      </c>
      <c r="U8" s="341" t="s">
        <v>186</v>
      </c>
      <c r="V8" s="342" t="s">
        <v>187</v>
      </c>
      <c r="W8" s="342" t="s">
        <v>188</v>
      </c>
      <c r="X8" s="343" t="s">
        <v>189</v>
      </c>
      <c r="Y8" s="346" t="s">
        <v>190</v>
      </c>
      <c r="Z8" s="856"/>
    </row>
    <row r="9" spans="1:26" s="107" customFormat="1" ht="13.5" customHeight="1">
      <c r="A9" s="329"/>
      <c r="B9" s="325"/>
      <c r="C9" s="325"/>
      <c r="D9" s="325"/>
      <c r="E9" s="325"/>
      <c r="F9" s="325"/>
      <c r="G9" s="325"/>
      <c r="H9" s="325"/>
      <c r="I9" s="325"/>
      <c r="J9" s="325"/>
      <c r="K9" s="330"/>
      <c r="L9" s="330"/>
      <c r="M9" s="330"/>
      <c r="N9" s="347"/>
      <c r="O9" s="345"/>
      <c r="P9" s="325"/>
      <c r="Q9" s="325"/>
      <c r="R9" s="325"/>
      <c r="S9" s="325"/>
      <c r="T9" s="325"/>
      <c r="U9" s="325"/>
      <c r="V9" s="330"/>
      <c r="W9" s="330"/>
      <c r="X9" s="330"/>
      <c r="Y9" s="348"/>
      <c r="Z9" s="349"/>
    </row>
    <row r="10" spans="1:26" s="60" customFormat="1" ht="24" customHeight="1">
      <c r="A10" s="323">
        <v>2010</v>
      </c>
      <c r="B10" s="303">
        <v>84849</v>
      </c>
      <c r="C10" s="304" t="s">
        <v>421</v>
      </c>
      <c r="D10" s="304" t="s">
        <v>421</v>
      </c>
      <c r="E10" s="303">
        <v>17768</v>
      </c>
      <c r="F10" s="304" t="s">
        <v>421</v>
      </c>
      <c r="G10" s="304" t="s">
        <v>421</v>
      </c>
      <c r="H10" s="303">
        <v>6502</v>
      </c>
      <c r="I10" s="303">
        <v>3443</v>
      </c>
      <c r="J10" s="303">
        <v>3936</v>
      </c>
      <c r="K10" s="350">
        <v>1697</v>
      </c>
      <c r="L10" s="350">
        <v>1944</v>
      </c>
      <c r="M10" s="350">
        <v>215</v>
      </c>
      <c r="N10" s="351">
        <v>31</v>
      </c>
      <c r="O10" s="352"/>
      <c r="P10" s="303">
        <v>58425</v>
      </c>
      <c r="Q10" s="304" t="s">
        <v>421</v>
      </c>
      <c r="R10" s="304" t="s">
        <v>421</v>
      </c>
      <c r="S10" s="303">
        <v>7812</v>
      </c>
      <c r="T10" s="303">
        <v>7245</v>
      </c>
      <c r="U10" s="303">
        <v>29867</v>
      </c>
      <c r="V10" s="350">
        <v>6283</v>
      </c>
      <c r="W10" s="350">
        <v>6505</v>
      </c>
      <c r="X10" s="350">
        <v>638</v>
      </c>
      <c r="Y10" s="353">
        <v>75</v>
      </c>
      <c r="Z10" s="349">
        <v>2010</v>
      </c>
    </row>
    <row r="11" spans="1:26" s="98" customFormat="1" ht="24" customHeight="1">
      <c r="A11" s="354">
        <v>2015</v>
      </c>
      <c r="B11" s="309">
        <v>88100</v>
      </c>
      <c r="C11" s="310" t="s">
        <v>421</v>
      </c>
      <c r="D11" s="310" t="s">
        <v>421</v>
      </c>
      <c r="E11" s="355">
        <f>SUM(H11:N11)</f>
        <v>16354</v>
      </c>
      <c r="F11" s="310" t="s">
        <v>421</v>
      </c>
      <c r="G11" s="310" t="s">
        <v>421</v>
      </c>
      <c r="H11" s="309">
        <v>5251</v>
      </c>
      <c r="I11" s="309">
        <v>3033</v>
      </c>
      <c r="J11" s="309">
        <v>3844</v>
      </c>
      <c r="K11" s="309">
        <v>1502</v>
      </c>
      <c r="L11" s="309">
        <v>2526</v>
      </c>
      <c r="M11" s="309">
        <v>164</v>
      </c>
      <c r="N11" s="309">
        <v>34</v>
      </c>
      <c r="O11" s="355"/>
      <c r="P11" s="355">
        <v>62675</v>
      </c>
      <c r="Q11" s="310" t="s">
        <v>421</v>
      </c>
      <c r="R11" s="310" t="s">
        <v>421</v>
      </c>
      <c r="S11" s="309">
        <v>7405</v>
      </c>
      <c r="T11" s="309">
        <v>7058</v>
      </c>
      <c r="U11" s="309">
        <v>30916</v>
      </c>
      <c r="V11" s="309">
        <v>7734</v>
      </c>
      <c r="W11" s="309">
        <v>8580</v>
      </c>
      <c r="X11" s="309">
        <v>845</v>
      </c>
      <c r="Y11" s="356">
        <v>137</v>
      </c>
      <c r="Z11" s="357">
        <v>2015</v>
      </c>
    </row>
    <row r="12" spans="1:26" s="101" customFormat="1" ht="24" customHeight="1">
      <c r="A12" s="753">
        <v>2020</v>
      </c>
      <c r="B12" s="743">
        <v>87684</v>
      </c>
      <c r="C12" s="744">
        <v>43614</v>
      </c>
      <c r="D12" s="744">
        <v>44070</v>
      </c>
      <c r="E12" s="754">
        <v>14098</v>
      </c>
      <c r="F12" s="744">
        <v>7434</v>
      </c>
      <c r="G12" s="744">
        <v>6664</v>
      </c>
      <c r="H12" s="743">
        <v>4755</v>
      </c>
      <c r="I12" s="743">
        <v>2444</v>
      </c>
      <c r="J12" s="743">
        <v>2462</v>
      </c>
      <c r="K12" s="743">
        <v>1238</v>
      </c>
      <c r="L12" s="743">
        <v>2905</v>
      </c>
      <c r="M12" s="743">
        <v>252</v>
      </c>
      <c r="N12" s="743">
        <v>42</v>
      </c>
      <c r="O12" s="754"/>
      <c r="P12" s="754">
        <v>64903</v>
      </c>
      <c r="Q12" s="744">
        <v>32278</v>
      </c>
      <c r="R12" s="744">
        <v>32625</v>
      </c>
      <c r="S12" s="743">
        <v>6056</v>
      </c>
      <c r="T12" s="743">
        <v>7014</v>
      </c>
      <c r="U12" s="743">
        <v>33438</v>
      </c>
      <c r="V12" s="743">
        <v>7488</v>
      </c>
      <c r="W12" s="743">
        <v>9727</v>
      </c>
      <c r="X12" s="743">
        <v>989</v>
      </c>
      <c r="Y12" s="755">
        <v>191</v>
      </c>
      <c r="Z12" s="756">
        <v>2020</v>
      </c>
    </row>
    <row r="13" spans="1:26" s="98" customFormat="1" ht="24" customHeight="1">
      <c r="A13" s="354" t="s">
        <v>371</v>
      </c>
      <c r="B13" s="309">
        <v>3053</v>
      </c>
      <c r="C13" s="310">
        <v>1567</v>
      </c>
      <c r="D13" s="310">
        <v>1486</v>
      </c>
      <c r="E13" s="355">
        <v>2418</v>
      </c>
      <c r="F13" s="310">
        <v>1211</v>
      </c>
      <c r="G13" s="310">
        <v>1207</v>
      </c>
      <c r="H13" s="309">
        <v>2418</v>
      </c>
      <c r="I13" s="309" t="s">
        <v>504</v>
      </c>
      <c r="J13" s="309" t="s">
        <v>504</v>
      </c>
      <c r="K13" s="309" t="s">
        <v>504</v>
      </c>
      <c r="L13" s="309" t="s">
        <v>504</v>
      </c>
      <c r="M13" s="309" t="s">
        <v>504</v>
      </c>
      <c r="N13" s="309" t="s">
        <v>504</v>
      </c>
      <c r="O13" s="757"/>
      <c r="P13" s="355">
        <v>0</v>
      </c>
      <c r="Q13" s="355">
        <v>0</v>
      </c>
      <c r="R13" s="355">
        <v>0</v>
      </c>
      <c r="S13" s="309" t="s">
        <v>504</v>
      </c>
      <c r="T13" s="309" t="s">
        <v>504</v>
      </c>
      <c r="U13" s="309" t="s">
        <v>504</v>
      </c>
      <c r="V13" s="309" t="s">
        <v>504</v>
      </c>
      <c r="W13" s="309" t="s">
        <v>504</v>
      </c>
      <c r="X13" s="309" t="s">
        <v>504</v>
      </c>
      <c r="Y13" s="356" t="s">
        <v>504</v>
      </c>
      <c r="Z13" s="357" t="s">
        <v>371</v>
      </c>
    </row>
    <row r="14" spans="1:26" s="98" customFormat="1" ht="24" customHeight="1">
      <c r="A14" s="354" t="s">
        <v>372</v>
      </c>
      <c r="B14" s="309">
        <v>4092</v>
      </c>
      <c r="C14" s="310">
        <v>2031</v>
      </c>
      <c r="D14" s="310">
        <v>2061</v>
      </c>
      <c r="E14" s="355">
        <v>4092</v>
      </c>
      <c r="F14" s="310">
        <v>2031</v>
      </c>
      <c r="G14" s="310">
        <v>2061</v>
      </c>
      <c r="H14" s="309">
        <v>2337</v>
      </c>
      <c r="I14" s="309">
        <v>1755</v>
      </c>
      <c r="J14" s="309" t="s">
        <v>504</v>
      </c>
      <c r="K14" s="309" t="s">
        <v>504</v>
      </c>
      <c r="L14" s="309" t="s">
        <v>504</v>
      </c>
      <c r="M14" s="309" t="s">
        <v>504</v>
      </c>
      <c r="N14" s="309" t="s">
        <v>504</v>
      </c>
      <c r="O14" s="757"/>
      <c r="P14" s="355">
        <v>0</v>
      </c>
      <c r="Q14" s="355">
        <v>0</v>
      </c>
      <c r="R14" s="355">
        <v>0</v>
      </c>
      <c r="S14" s="309" t="s">
        <v>504</v>
      </c>
      <c r="T14" s="309" t="s">
        <v>504</v>
      </c>
      <c r="U14" s="309" t="s">
        <v>504</v>
      </c>
      <c r="V14" s="309" t="s">
        <v>504</v>
      </c>
      <c r="W14" s="309" t="s">
        <v>504</v>
      </c>
      <c r="X14" s="309" t="s">
        <v>504</v>
      </c>
      <c r="Y14" s="356" t="s">
        <v>504</v>
      </c>
      <c r="Z14" s="357" t="s">
        <v>372</v>
      </c>
    </row>
    <row r="15" spans="1:26" s="98" customFormat="1" ht="24" customHeight="1">
      <c r="A15" s="354" t="s">
        <v>373</v>
      </c>
      <c r="B15" s="309">
        <v>4256</v>
      </c>
      <c r="C15" s="310">
        <v>2159</v>
      </c>
      <c r="D15" s="310">
        <v>2097</v>
      </c>
      <c r="E15" s="355">
        <v>3860</v>
      </c>
      <c r="F15" s="310">
        <v>1933</v>
      </c>
      <c r="G15" s="310">
        <v>1927</v>
      </c>
      <c r="H15" s="309" t="s">
        <v>504</v>
      </c>
      <c r="I15" s="309">
        <v>689</v>
      </c>
      <c r="J15" s="309">
        <v>2462</v>
      </c>
      <c r="K15" s="309">
        <v>240</v>
      </c>
      <c r="L15" s="309">
        <v>469</v>
      </c>
      <c r="M15" s="309" t="s">
        <v>504</v>
      </c>
      <c r="N15" s="309" t="s">
        <v>504</v>
      </c>
      <c r="O15" s="757"/>
      <c r="P15" s="355">
        <v>370</v>
      </c>
      <c r="Q15" s="310">
        <v>203</v>
      </c>
      <c r="R15" s="310">
        <v>167</v>
      </c>
      <c r="S15" s="309" t="s">
        <v>504</v>
      </c>
      <c r="T15" s="309">
        <v>7</v>
      </c>
      <c r="U15" s="309">
        <v>357</v>
      </c>
      <c r="V15" s="309">
        <v>3</v>
      </c>
      <c r="W15" s="309">
        <v>3</v>
      </c>
      <c r="X15" s="309" t="s">
        <v>504</v>
      </c>
      <c r="Y15" s="356" t="s">
        <v>504</v>
      </c>
      <c r="Z15" s="357" t="s">
        <v>373</v>
      </c>
    </row>
    <row r="16" spans="1:26" s="98" customFormat="1" ht="24" customHeight="1">
      <c r="A16" s="354" t="s">
        <v>374</v>
      </c>
      <c r="B16" s="309">
        <v>5232</v>
      </c>
      <c r="C16" s="310">
        <v>2773</v>
      </c>
      <c r="D16" s="310">
        <v>2459</v>
      </c>
      <c r="E16" s="355">
        <v>2658</v>
      </c>
      <c r="F16" s="310">
        <v>1602</v>
      </c>
      <c r="G16" s="310">
        <v>1056</v>
      </c>
      <c r="H16" s="309" t="s">
        <v>504</v>
      </c>
      <c r="I16" s="309" t="s">
        <v>504</v>
      </c>
      <c r="J16" s="309" t="s">
        <v>504</v>
      </c>
      <c r="K16" s="309">
        <v>666</v>
      </c>
      <c r="L16" s="309">
        <v>1980</v>
      </c>
      <c r="M16" s="309">
        <v>12</v>
      </c>
      <c r="N16" s="309" t="s">
        <v>504</v>
      </c>
      <c r="O16" s="757"/>
      <c r="P16" s="355">
        <v>2369</v>
      </c>
      <c r="Q16" s="310">
        <v>1077</v>
      </c>
      <c r="R16" s="310">
        <v>1292</v>
      </c>
      <c r="S16" s="309" t="s">
        <v>504</v>
      </c>
      <c r="T16" s="309">
        <v>23</v>
      </c>
      <c r="U16" s="309">
        <v>1352</v>
      </c>
      <c r="V16" s="309">
        <v>608</v>
      </c>
      <c r="W16" s="309">
        <v>384</v>
      </c>
      <c r="X16" s="309">
        <v>1</v>
      </c>
      <c r="Y16" s="356">
        <v>1</v>
      </c>
      <c r="Z16" s="357" t="s">
        <v>374</v>
      </c>
    </row>
    <row r="17" spans="1:26" s="98" customFormat="1" ht="24" customHeight="1">
      <c r="A17" s="354" t="s">
        <v>375</v>
      </c>
      <c r="B17" s="309">
        <v>5361</v>
      </c>
      <c r="C17" s="310">
        <v>2969</v>
      </c>
      <c r="D17" s="310">
        <v>2392</v>
      </c>
      <c r="E17" s="355">
        <v>494</v>
      </c>
      <c r="F17" s="310">
        <v>367</v>
      </c>
      <c r="G17" s="310">
        <v>127</v>
      </c>
      <c r="H17" s="309" t="s">
        <v>504</v>
      </c>
      <c r="I17" s="309" t="s">
        <v>504</v>
      </c>
      <c r="J17" s="309" t="s">
        <v>504</v>
      </c>
      <c r="K17" s="309">
        <v>158</v>
      </c>
      <c r="L17" s="309">
        <v>272</v>
      </c>
      <c r="M17" s="309">
        <v>51</v>
      </c>
      <c r="N17" s="309">
        <v>13</v>
      </c>
      <c r="O17" s="757"/>
      <c r="P17" s="355">
        <v>4459</v>
      </c>
      <c r="Q17" s="310">
        <v>2289</v>
      </c>
      <c r="R17" s="310">
        <v>2170</v>
      </c>
      <c r="S17" s="309" t="s">
        <v>504</v>
      </c>
      <c r="T17" s="309">
        <v>61</v>
      </c>
      <c r="U17" s="309">
        <v>1708</v>
      </c>
      <c r="V17" s="309">
        <v>1199</v>
      </c>
      <c r="W17" s="309">
        <v>1466</v>
      </c>
      <c r="X17" s="309">
        <v>24</v>
      </c>
      <c r="Y17" s="356">
        <v>1</v>
      </c>
      <c r="Z17" s="357" t="s">
        <v>375</v>
      </c>
    </row>
    <row r="18" spans="1:26" s="98" customFormat="1" ht="24" customHeight="1">
      <c r="A18" s="354" t="s">
        <v>376</v>
      </c>
      <c r="B18" s="309">
        <v>4317</v>
      </c>
      <c r="C18" s="310">
        <v>2320</v>
      </c>
      <c r="D18" s="310">
        <v>1997</v>
      </c>
      <c r="E18" s="355">
        <v>146</v>
      </c>
      <c r="F18" s="310">
        <v>84</v>
      </c>
      <c r="G18" s="310">
        <v>62</v>
      </c>
      <c r="H18" s="309" t="s">
        <v>504</v>
      </c>
      <c r="I18" s="309" t="s">
        <v>504</v>
      </c>
      <c r="J18" s="309" t="s">
        <v>504</v>
      </c>
      <c r="K18" s="309">
        <v>35</v>
      </c>
      <c r="L18" s="309">
        <v>51</v>
      </c>
      <c r="M18" s="309">
        <v>60</v>
      </c>
      <c r="N18" s="309" t="s">
        <v>504</v>
      </c>
      <c r="O18" s="757"/>
      <c r="P18" s="355">
        <v>3674</v>
      </c>
      <c r="Q18" s="310">
        <v>1922</v>
      </c>
      <c r="R18" s="310">
        <v>1752</v>
      </c>
      <c r="S18" s="309" t="s">
        <v>504</v>
      </c>
      <c r="T18" s="309">
        <v>63</v>
      </c>
      <c r="U18" s="309">
        <v>1330</v>
      </c>
      <c r="V18" s="309">
        <v>985</v>
      </c>
      <c r="W18" s="309">
        <v>1204</v>
      </c>
      <c r="X18" s="309">
        <v>84</v>
      </c>
      <c r="Y18" s="356">
        <v>8</v>
      </c>
      <c r="Z18" s="357" t="s">
        <v>376</v>
      </c>
    </row>
    <row r="19" spans="1:26" s="98" customFormat="1" ht="24" customHeight="1">
      <c r="A19" s="354" t="s">
        <v>377</v>
      </c>
      <c r="B19" s="309">
        <v>5316</v>
      </c>
      <c r="C19" s="310">
        <v>2706</v>
      </c>
      <c r="D19" s="310">
        <v>2610</v>
      </c>
      <c r="E19" s="355">
        <v>120</v>
      </c>
      <c r="F19" s="310">
        <v>70</v>
      </c>
      <c r="G19" s="310">
        <v>50</v>
      </c>
      <c r="H19" s="309" t="s">
        <v>504</v>
      </c>
      <c r="I19" s="309" t="s">
        <v>504</v>
      </c>
      <c r="J19" s="309" t="s">
        <v>504</v>
      </c>
      <c r="K19" s="309">
        <v>44</v>
      </c>
      <c r="L19" s="309">
        <v>39</v>
      </c>
      <c r="M19" s="309">
        <v>37</v>
      </c>
      <c r="N19" s="309" t="s">
        <v>504</v>
      </c>
      <c r="O19" s="757"/>
      <c r="P19" s="355">
        <v>4688</v>
      </c>
      <c r="Q19" s="310">
        <v>2341</v>
      </c>
      <c r="R19" s="310">
        <v>2347</v>
      </c>
      <c r="S19" s="309" t="s">
        <v>504</v>
      </c>
      <c r="T19" s="309">
        <v>97</v>
      </c>
      <c r="U19" s="309">
        <v>2044</v>
      </c>
      <c r="V19" s="309">
        <v>1211</v>
      </c>
      <c r="W19" s="309">
        <v>1163</v>
      </c>
      <c r="X19" s="309">
        <v>150</v>
      </c>
      <c r="Y19" s="356">
        <v>23</v>
      </c>
      <c r="Z19" s="357" t="s">
        <v>377</v>
      </c>
    </row>
    <row r="20" spans="1:26" s="98" customFormat="1" ht="24" customHeight="1">
      <c r="A20" s="354" t="s">
        <v>378</v>
      </c>
      <c r="B20" s="309">
        <v>6042</v>
      </c>
      <c r="C20" s="310">
        <v>3155</v>
      </c>
      <c r="D20" s="310">
        <v>2887</v>
      </c>
      <c r="E20" s="355">
        <v>123</v>
      </c>
      <c r="F20" s="310">
        <v>47</v>
      </c>
      <c r="G20" s="310">
        <v>76</v>
      </c>
      <c r="H20" s="309" t="s">
        <v>504</v>
      </c>
      <c r="I20" s="309" t="s">
        <v>504</v>
      </c>
      <c r="J20" s="309" t="s">
        <v>504</v>
      </c>
      <c r="K20" s="309">
        <v>49</v>
      </c>
      <c r="L20" s="309">
        <v>47</v>
      </c>
      <c r="M20" s="309">
        <v>22</v>
      </c>
      <c r="N20" s="309">
        <v>5</v>
      </c>
      <c r="O20" s="757"/>
      <c r="P20" s="355">
        <v>5471</v>
      </c>
      <c r="Q20" s="310">
        <v>2829</v>
      </c>
      <c r="R20" s="310">
        <v>2642</v>
      </c>
      <c r="S20" s="309" t="s">
        <v>504</v>
      </c>
      <c r="T20" s="309">
        <v>87</v>
      </c>
      <c r="U20" s="309">
        <v>3007</v>
      </c>
      <c r="V20" s="309">
        <v>1086</v>
      </c>
      <c r="W20" s="309">
        <v>1140</v>
      </c>
      <c r="X20" s="309">
        <v>134</v>
      </c>
      <c r="Y20" s="356">
        <v>17</v>
      </c>
      <c r="Z20" s="357" t="s">
        <v>378</v>
      </c>
    </row>
    <row r="21" spans="1:26" s="98" customFormat="1" ht="24" customHeight="1">
      <c r="A21" s="354" t="s">
        <v>379</v>
      </c>
      <c r="B21" s="309">
        <v>7536</v>
      </c>
      <c r="C21" s="310">
        <v>3875</v>
      </c>
      <c r="D21" s="310">
        <v>3661</v>
      </c>
      <c r="E21" s="355">
        <v>96</v>
      </c>
      <c r="F21" s="310">
        <v>35</v>
      </c>
      <c r="G21" s="310">
        <v>61</v>
      </c>
      <c r="H21" s="309" t="s">
        <v>504</v>
      </c>
      <c r="I21" s="309" t="s">
        <v>504</v>
      </c>
      <c r="J21" s="309" t="s">
        <v>504</v>
      </c>
      <c r="K21" s="309">
        <v>26</v>
      </c>
      <c r="L21" s="309">
        <v>30</v>
      </c>
      <c r="M21" s="309">
        <v>27</v>
      </c>
      <c r="N21" s="309">
        <v>13</v>
      </c>
      <c r="O21" s="757"/>
      <c r="P21" s="355">
        <v>7049</v>
      </c>
      <c r="Q21" s="310">
        <v>3554</v>
      </c>
      <c r="R21" s="310">
        <v>3495</v>
      </c>
      <c r="S21" s="309">
        <v>13</v>
      </c>
      <c r="T21" s="309">
        <v>232</v>
      </c>
      <c r="U21" s="309">
        <v>4723</v>
      </c>
      <c r="V21" s="309">
        <v>834</v>
      </c>
      <c r="W21" s="309">
        <v>1088</v>
      </c>
      <c r="X21" s="309">
        <v>143</v>
      </c>
      <c r="Y21" s="356">
        <v>16</v>
      </c>
      <c r="Z21" s="357" t="s">
        <v>379</v>
      </c>
    </row>
    <row r="22" spans="1:26" s="98" customFormat="1" ht="24" customHeight="1">
      <c r="A22" s="354" t="s">
        <v>380</v>
      </c>
      <c r="B22" s="309">
        <v>7934</v>
      </c>
      <c r="C22" s="310">
        <v>4286</v>
      </c>
      <c r="D22" s="310">
        <v>3648</v>
      </c>
      <c r="E22" s="355">
        <v>25</v>
      </c>
      <c r="F22" s="310">
        <v>14</v>
      </c>
      <c r="G22" s="310">
        <v>11</v>
      </c>
      <c r="H22" s="309" t="s">
        <v>504</v>
      </c>
      <c r="I22" s="309" t="s">
        <v>504</v>
      </c>
      <c r="J22" s="309" t="s">
        <v>504</v>
      </c>
      <c r="K22" s="309">
        <v>5</v>
      </c>
      <c r="L22" s="309">
        <v>3</v>
      </c>
      <c r="M22" s="309">
        <v>17</v>
      </c>
      <c r="N22" s="309" t="s">
        <v>504</v>
      </c>
      <c r="O22" s="757"/>
      <c r="P22" s="355">
        <v>7537</v>
      </c>
      <c r="Q22" s="310">
        <v>4046</v>
      </c>
      <c r="R22" s="310">
        <v>3491</v>
      </c>
      <c r="S22" s="309">
        <v>42</v>
      </c>
      <c r="T22" s="309">
        <v>538</v>
      </c>
      <c r="U22" s="309">
        <v>5196</v>
      </c>
      <c r="V22" s="309">
        <v>611</v>
      </c>
      <c r="W22" s="309">
        <v>1008</v>
      </c>
      <c r="X22" s="309">
        <v>127</v>
      </c>
      <c r="Y22" s="356">
        <v>15</v>
      </c>
      <c r="Z22" s="357" t="s">
        <v>380</v>
      </c>
    </row>
    <row r="23" spans="1:26" s="98" customFormat="1" ht="24" customHeight="1">
      <c r="A23" s="354" t="s">
        <v>381</v>
      </c>
      <c r="B23" s="309">
        <v>7689</v>
      </c>
      <c r="C23" s="310">
        <v>4006</v>
      </c>
      <c r="D23" s="310">
        <v>3683</v>
      </c>
      <c r="E23" s="355">
        <v>30</v>
      </c>
      <c r="F23" s="310">
        <v>19</v>
      </c>
      <c r="G23" s="310">
        <v>11</v>
      </c>
      <c r="H23" s="309" t="s">
        <v>504</v>
      </c>
      <c r="I23" s="309" t="s">
        <v>504</v>
      </c>
      <c r="J23" s="309" t="s">
        <v>504</v>
      </c>
      <c r="K23" s="309">
        <v>15</v>
      </c>
      <c r="L23" s="309" t="s">
        <v>504</v>
      </c>
      <c r="M23" s="309">
        <v>11</v>
      </c>
      <c r="N23" s="309">
        <v>4</v>
      </c>
      <c r="O23" s="757"/>
      <c r="P23" s="355">
        <v>7247</v>
      </c>
      <c r="Q23" s="310">
        <v>3745</v>
      </c>
      <c r="R23" s="310">
        <v>3502</v>
      </c>
      <c r="S23" s="309">
        <v>136</v>
      </c>
      <c r="T23" s="309">
        <v>1014</v>
      </c>
      <c r="U23" s="309">
        <v>4676</v>
      </c>
      <c r="V23" s="309">
        <v>447</v>
      </c>
      <c r="W23" s="309">
        <v>851</v>
      </c>
      <c r="X23" s="309">
        <v>90</v>
      </c>
      <c r="Y23" s="356">
        <v>33</v>
      </c>
      <c r="Z23" s="357" t="s">
        <v>381</v>
      </c>
    </row>
    <row r="24" spans="1:26" s="98" customFormat="1" ht="24" customHeight="1">
      <c r="A24" s="354" t="s">
        <v>382</v>
      </c>
      <c r="B24" s="309">
        <v>7397</v>
      </c>
      <c r="C24" s="310">
        <v>3716</v>
      </c>
      <c r="D24" s="310">
        <v>3681</v>
      </c>
      <c r="E24" s="355">
        <v>18</v>
      </c>
      <c r="F24" s="310">
        <v>10</v>
      </c>
      <c r="G24" s="310">
        <v>8</v>
      </c>
      <c r="H24" s="309" t="s">
        <v>504</v>
      </c>
      <c r="I24" s="309" t="s">
        <v>504</v>
      </c>
      <c r="J24" s="309" t="s">
        <v>504</v>
      </c>
      <c r="K24" s="309" t="s">
        <v>504</v>
      </c>
      <c r="L24" s="309">
        <v>12</v>
      </c>
      <c r="M24" s="309">
        <v>3</v>
      </c>
      <c r="N24" s="309">
        <v>3</v>
      </c>
      <c r="O24" s="757"/>
      <c r="P24" s="355">
        <v>6998</v>
      </c>
      <c r="Q24" s="310">
        <v>3465</v>
      </c>
      <c r="R24" s="310">
        <v>3533</v>
      </c>
      <c r="S24" s="309">
        <v>293</v>
      </c>
      <c r="T24" s="309">
        <v>1482</v>
      </c>
      <c r="U24" s="309">
        <v>4270</v>
      </c>
      <c r="V24" s="309">
        <v>270</v>
      </c>
      <c r="W24" s="309">
        <v>562</v>
      </c>
      <c r="X24" s="309">
        <v>87</v>
      </c>
      <c r="Y24" s="356">
        <v>34</v>
      </c>
      <c r="Z24" s="357" t="s">
        <v>382</v>
      </c>
    </row>
    <row r="25" spans="1:26" s="98" customFormat="1" ht="24" customHeight="1">
      <c r="A25" s="354" t="s">
        <v>383</v>
      </c>
      <c r="B25" s="309">
        <v>5275</v>
      </c>
      <c r="C25" s="310">
        <v>2540</v>
      </c>
      <c r="D25" s="310">
        <v>2735</v>
      </c>
      <c r="E25" s="355">
        <v>10</v>
      </c>
      <c r="F25" s="310">
        <v>7</v>
      </c>
      <c r="G25" s="310">
        <v>3</v>
      </c>
      <c r="H25" s="309" t="s">
        <v>504</v>
      </c>
      <c r="I25" s="309" t="s">
        <v>504</v>
      </c>
      <c r="J25" s="309" t="s">
        <v>504</v>
      </c>
      <c r="K25" s="309" t="s">
        <v>504</v>
      </c>
      <c r="L25" s="309">
        <v>2</v>
      </c>
      <c r="M25" s="309">
        <v>8</v>
      </c>
      <c r="N25" s="309" t="s">
        <v>504</v>
      </c>
      <c r="O25" s="757"/>
      <c r="P25" s="355">
        <v>4873</v>
      </c>
      <c r="Q25" s="310">
        <v>2331</v>
      </c>
      <c r="R25" s="310">
        <v>2542</v>
      </c>
      <c r="S25" s="309">
        <v>943</v>
      </c>
      <c r="T25" s="309">
        <v>1227</v>
      </c>
      <c r="U25" s="309">
        <v>2307</v>
      </c>
      <c r="V25" s="309">
        <v>105</v>
      </c>
      <c r="W25" s="309">
        <v>230</v>
      </c>
      <c r="X25" s="309">
        <v>52</v>
      </c>
      <c r="Y25" s="356">
        <v>9</v>
      </c>
      <c r="Z25" s="357" t="s">
        <v>383</v>
      </c>
    </row>
    <row r="26" spans="1:26" s="98" customFormat="1" ht="24" customHeight="1">
      <c r="A26" s="354" t="s">
        <v>384</v>
      </c>
      <c r="B26" s="309">
        <v>4573</v>
      </c>
      <c r="C26" s="310">
        <v>2018</v>
      </c>
      <c r="D26" s="310">
        <v>2555</v>
      </c>
      <c r="E26" s="309">
        <v>8</v>
      </c>
      <c r="F26" s="309">
        <v>4</v>
      </c>
      <c r="G26" s="309">
        <v>4</v>
      </c>
      <c r="H26" s="309" t="s">
        <v>504</v>
      </c>
      <c r="I26" s="309" t="s">
        <v>504</v>
      </c>
      <c r="J26" s="309" t="s">
        <v>504</v>
      </c>
      <c r="K26" s="309" t="s">
        <v>504</v>
      </c>
      <c r="L26" s="309" t="s">
        <v>504</v>
      </c>
      <c r="M26" s="309">
        <v>4</v>
      </c>
      <c r="N26" s="309">
        <v>4</v>
      </c>
      <c r="O26" s="757"/>
      <c r="P26" s="355">
        <v>3845</v>
      </c>
      <c r="Q26" s="310">
        <v>1750</v>
      </c>
      <c r="R26" s="310">
        <v>2095</v>
      </c>
      <c r="S26" s="309">
        <v>1276</v>
      </c>
      <c r="T26" s="309">
        <v>898</v>
      </c>
      <c r="U26" s="309">
        <v>1280</v>
      </c>
      <c r="V26" s="309">
        <v>62</v>
      </c>
      <c r="W26" s="309">
        <v>256</v>
      </c>
      <c r="X26" s="309">
        <v>54</v>
      </c>
      <c r="Y26" s="356">
        <v>19</v>
      </c>
      <c r="Z26" s="357" t="s">
        <v>384</v>
      </c>
    </row>
    <row r="27" spans="1:26" s="98" customFormat="1" ht="24" customHeight="1">
      <c r="A27" s="354" t="s">
        <v>385</v>
      </c>
      <c r="B27" s="309">
        <v>4203</v>
      </c>
      <c r="C27" s="310">
        <v>1691</v>
      </c>
      <c r="D27" s="310">
        <v>2512</v>
      </c>
      <c r="E27" s="355">
        <v>0</v>
      </c>
      <c r="F27" s="355">
        <v>0</v>
      </c>
      <c r="G27" s="355">
        <v>0</v>
      </c>
      <c r="H27" s="309" t="s">
        <v>504</v>
      </c>
      <c r="I27" s="309" t="s">
        <v>504</v>
      </c>
      <c r="J27" s="309" t="s">
        <v>504</v>
      </c>
      <c r="K27" s="309" t="s">
        <v>504</v>
      </c>
      <c r="L27" s="309" t="s">
        <v>504</v>
      </c>
      <c r="M27" s="309" t="s">
        <v>504</v>
      </c>
      <c r="N27" s="309" t="s">
        <v>504</v>
      </c>
      <c r="O27" s="758"/>
      <c r="P27" s="355">
        <v>3107</v>
      </c>
      <c r="Q27" s="310">
        <v>1374</v>
      </c>
      <c r="R27" s="310">
        <v>1733</v>
      </c>
      <c r="S27" s="309">
        <v>1466</v>
      </c>
      <c r="T27" s="309">
        <v>652</v>
      </c>
      <c r="U27" s="309">
        <v>715</v>
      </c>
      <c r="V27" s="309">
        <v>32</v>
      </c>
      <c r="W27" s="309">
        <v>205</v>
      </c>
      <c r="X27" s="309">
        <v>37</v>
      </c>
      <c r="Y27" s="356" t="s">
        <v>504</v>
      </c>
      <c r="Z27" s="357" t="s">
        <v>385</v>
      </c>
    </row>
    <row r="28" spans="1:26" s="98" customFormat="1" ht="24" customHeight="1">
      <c r="A28" s="354" t="s">
        <v>386</v>
      </c>
      <c r="B28" s="309">
        <v>3171</v>
      </c>
      <c r="C28" s="310">
        <v>1174</v>
      </c>
      <c r="D28" s="310">
        <v>1997</v>
      </c>
      <c r="E28" s="355">
        <v>0</v>
      </c>
      <c r="F28" s="355">
        <v>0</v>
      </c>
      <c r="G28" s="355">
        <v>0</v>
      </c>
      <c r="H28" s="309" t="s">
        <v>504</v>
      </c>
      <c r="I28" s="309" t="s">
        <v>504</v>
      </c>
      <c r="J28" s="309" t="s">
        <v>504</v>
      </c>
      <c r="K28" s="309" t="s">
        <v>504</v>
      </c>
      <c r="L28" s="309" t="s">
        <v>504</v>
      </c>
      <c r="M28" s="309" t="s">
        <v>504</v>
      </c>
      <c r="N28" s="309" t="s">
        <v>504</v>
      </c>
      <c r="O28" s="758"/>
      <c r="P28" s="355">
        <v>2076</v>
      </c>
      <c r="Q28" s="310">
        <v>888</v>
      </c>
      <c r="R28" s="310">
        <v>1188</v>
      </c>
      <c r="S28" s="309">
        <v>1167</v>
      </c>
      <c r="T28" s="309">
        <v>431</v>
      </c>
      <c r="U28" s="309">
        <v>318</v>
      </c>
      <c r="V28" s="309">
        <v>19</v>
      </c>
      <c r="W28" s="309">
        <v>120</v>
      </c>
      <c r="X28" s="309">
        <v>6</v>
      </c>
      <c r="Y28" s="356">
        <v>15</v>
      </c>
      <c r="Z28" s="357" t="s">
        <v>386</v>
      </c>
    </row>
    <row r="29" spans="1:26" s="98" customFormat="1" ht="24" customHeight="1">
      <c r="A29" s="354" t="s">
        <v>370</v>
      </c>
      <c r="B29" s="309">
        <v>2237</v>
      </c>
      <c r="C29" s="310">
        <v>628</v>
      </c>
      <c r="D29" s="310">
        <v>1609</v>
      </c>
      <c r="E29" s="355">
        <v>0</v>
      </c>
      <c r="F29" s="310">
        <v>0</v>
      </c>
      <c r="G29" s="310">
        <v>0</v>
      </c>
      <c r="H29" s="309" t="s">
        <v>504</v>
      </c>
      <c r="I29" s="309" t="s">
        <v>504</v>
      </c>
      <c r="J29" s="309" t="s">
        <v>504</v>
      </c>
      <c r="K29" s="309" t="s">
        <v>504</v>
      </c>
      <c r="L29" s="309" t="s">
        <v>504</v>
      </c>
      <c r="M29" s="309" t="s">
        <v>504</v>
      </c>
      <c r="N29" s="309" t="s">
        <v>504</v>
      </c>
      <c r="O29" s="758"/>
      <c r="P29" s="355">
        <v>1140</v>
      </c>
      <c r="Q29" s="310">
        <v>464</v>
      </c>
      <c r="R29" s="310">
        <v>676</v>
      </c>
      <c r="S29" s="309">
        <v>720</v>
      </c>
      <c r="T29" s="309">
        <v>202</v>
      </c>
      <c r="U29" s="309">
        <v>155</v>
      </c>
      <c r="V29" s="309">
        <v>16</v>
      </c>
      <c r="W29" s="309">
        <v>47</v>
      </c>
      <c r="X29" s="309" t="s">
        <v>504</v>
      </c>
      <c r="Y29" s="356" t="s">
        <v>504</v>
      </c>
      <c r="Z29" s="357" t="s">
        <v>370</v>
      </c>
    </row>
    <row r="30" spans="1:26" s="107" customFormat="1" ht="6" customHeight="1">
      <c r="A30" s="358"/>
      <c r="B30" s="359"/>
      <c r="C30" s="360"/>
      <c r="D30" s="360"/>
      <c r="E30" s="361"/>
      <c r="F30" s="360"/>
      <c r="G30" s="360"/>
      <c r="H30" s="361"/>
      <c r="I30" s="361"/>
      <c r="J30" s="361"/>
      <c r="K30" s="361"/>
      <c r="L30" s="361"/>
      <c r="M30" s="361"/>
      <c r="N30" s="361"/>
      <c r="O30" s="361"/>
      <c r="P30" s="362"/>
      <c r="Q30" s="360"/>
      <c r="R30" s="360"/>
      <c r="S30" s="361"/>
      <c r="T30" s="361"/>
      <c r="U30" s="361"/>
      <c r="V30" s="361"/>
      <c r="W30" s="361"/>
      <c r="X30" s="361"/>
      <c r="Y30" s="363"/>
      <c r="Z30" s="364"/>
    </row>
    <row r="31" spans="1:26" s="107" customFormat="1" ht="16.5" customHeight="1">
      <c r="A31" s="365" t="s">
        <v>411</v>
      </c>
      <c r="B31" s="366"/>
      <c r="C31" s="366"/>
      <c r="D31" s="366"/>
      <c r="E31" s="366"/>
      <c r="F31" s="366"/>
      <c r="G31" s="366"/>
      <c r="H31" s="366"/>
      <c r="I31" s="366"/>
      <c r="J31" s="366"/>
      <c r="K31" s="366"/>
      <c r="L31" s="366"/>
      <c r="M31" s="366"/>
      <c r="N31" s="366"/>
      <c r="O31" s="366"/>
      <c r="P31" s="366"/>
      <c r="Q31" s="366"/>
      <c r="R31" s="366"/>
      <c r="S31" s="366"/>
      <c r="T31" s="366"/>
      <c r="U31" s="366"/>
      <c r="V31" s="366"/>
      <c r="W31" s="366"/>
      <c r="X31" s="366"/>
      <c r="Y31" s="366"/>
      <c r="Z31" s="88" t="s">
        <v>410</v>
      </c>
    </row>
    <row r="32" spans="1:26" s="107" customFormat="1" ht="16.5" customHeight="1">
      <c r="A32" s="365" t="s">
        <v>512</v>
      </c>
      <c r="B32" s="366"/>
      <c r="C32" s="366"/>
      <c r="D32" s="366"/>
      <c r="E32" s="366"/>
      <c r="F32" s="366"/>
      <c r="G32" s="366"/>
      <c r="H32" s="366"/>
      <c r="I32" s="366"/>
      <c r="J32" s="366"/>
      <c r="K32" s="366"/>
      <c r="L32" s="366"/>
      <c r="M32" s="366"/>
      <c r="N32" s="366"/>
      <c r="O32" s="366"/>
      <c r="P32" s="366"/>
      <c r="Q32" s="366"/>
      <c r="R32" s="366"/>
      <c r="S32" s="366"/>
      <c r="T32" s="366"/>
      <c r="U32" s="366"/>
      <c r="V32" s="366"/>
      <c r="W32" s="366"/>
      <c r="X32" s="366"/>
      <c r="Y32" s="366"/>
      <c r="Z32" s="367"/>
    </row>
    <row r="33" spans="1:26" s="107" customFormat="1" ht="16.5" customHeight="1">
      <c r="A33" s="191" t="s">
        <v>513</v>
      </c>
      <c r="B33" s="366"/>
      <c r="C33" s="366"/>
      <c r="D33" s="366"/>
      <c r="E33" s="366"/>
      <c r="F33" s="366"/>
      <c r="G33" s="366"/>
      <c r="H33" s="366"/>
      <c r="I33" s="366"/>
      <c r="J33" s="366"/>
      <c r="K33" s="366"/>
      <c r="L33" s="366"/>
      <c r="M33" s="366"/>
      <c r="N33" s="366"/>
      <c r="O33" s="366"/>
      <c r="P33" s="366"/>
      <c r="Q33" s="366"/>
      <c r="R33" s="366"/>
      <c r="S33" s="366"/>
      <c r="T33" s="366"/>
      <c r="U33" s="366"/>
      <c r="V33" s="366"/>
      <c r="W33" s="366"/>
      <c r="X33" s="366"/>
      <c r="Y33" s="366"/>
      <c r="Z33" s="368"/>
    </row>
    <row r="34" spans="1:26" s="107" customFormat="1" ht="12">
      <c r="A34" s="292"/>
      <c r="B34" s="366"/>
      <c r="C34" s="366"/>
      <c r="D34" s="366"/>
      <c r="E34" s="366"/>
      <c r="F34" s="366"/>
      <c r="G34" s="366"/>
      <c r="H34" s="366"/>
      <c r="I34" s="366"/>
      <c r="J34" s="366"/>
      <c r="K34" s="366"/>
      <c r="L34" s="366"/>
      <c r="M34" s="366"/>
      <c r="N34" s="366"/>
      <c r="O34" s="366"/>
      <c r="P34" s="366"/>
      <c r="Q34" s="366"/>
      <c r="R34" s="366"/>
      <c r="S34" s="366"/>
      <c r="T34" s="366"/>
      <c r="U34" s="366"/>
      <c r="V34" s="366"/>
      <c r="W34" s="366"/>
      <c r="X34" s="366"/>
      <c r="Y34" s="366"/>
      <c r="Z34" s="368"/>
    </row>
    <row r="35" spans="1:26" s="107" customFormat="1" ht="12">
      <c r="A35" s="292"/>
      <c r="B35" s="366"/>
      <c r="C35" s="366"/>
      <c r="D35" s="366"/>
      <c r="E35" s="366"/>
      <c r="F35" s="366"/>
      <c r="G35" s="366"/>
      <c r="H35" s="366"/>
      <c r="I35" s="366"/>
      <c r="J35" s="366"/>
      <c r="K35" s="366"/>
      <c r="L35" s="366"/>
      <c r="M35" s="366"/>
      <c r="N35" s="366"/>
      <c r="O35" s="366"/>
      <c r="P35" s="366"/>
      <c r="Q35" s="366"/>
      <c r="R35" s="366"/>
      <c r="S35" s="366"/>
      <c r="T35" s="366"/>
      <c r="U35" s="366"/>
      <c r="V35" s="366"/>
      <c r="W35" s="366"/>
      <c r="X35" s="366"/>
      <c r="Y35" s="366"/>
      <c r="Z35" s="292"/>
    </row>
    <row r="36" spans="1:26" s="107" customFormat="1" ht="12">
      <c r="A36" s="292"/>
      <c r="B36" s="366"/>
      <c r="C36" s="366"/>
      <c r="D36" s="366"/>
      <c r="E36" s="366"/>
      <c r="F36" s="366"/>
      <c r="G36" s="366"/>
      <c r="H36" s="366"/>
      <c r="I36" s="366"/>
      <c r="J36" s="366"/>
      <c r="K36" s="366"/>
      <c r="L36" s="366"/>
      <c r="M36" s="366"/>
      <c r="N36" s="366"/>
      <c r="O36" s="366"/>
      <c r="P36" s="366"/>
      <c r="Q36" s="366"/>
      <c r="R36" s="366"/>
      <c r="S36" s="366"/>
      <c r="T36" s="366"/>
      <c r="U36" s="366"/>
      <c r="V36" s="366"/>
      <c r="W36" s="366"/>
      <c r="X36" s="366"/>
      <c r="Y36" s="366"/>
      <c r="Z36" s="292"/>
    </row>
    <row r="37" spans="1:26" s="107" customFormat="1" ht="12">
      <c r="A37" s="292"/>
      <c r="B37" s="366"/>
      <c r="C37" s="366"/>
      <c r="D37" s="366"/>
      <c r="E37" s="366"/>
      <c r="F37" s="366"/>
      <c r="G37" s="366"/>
      <c r="H37" s="366"/>
      <c r="I37" s="366"/>
      <c r="J37" s="366"/>
      <c r="K37" s="366"/>
      <c r="L37" s="366"/>
      <c r="M37" s="366"/>
      <c r="N37" s="366"/>
      <c r="O37" s="366"/>
      <c r="P37" s="366"/>
      <c r="Q37" s="366"/>
      <c r="R37" s="366"/>
      <c r="S37" s="366"/>
      <c r="T37" s="366"/>
      <c r="U37" s="366"/>
      <c r="V37" s="366"/>
      <c r="W37" s="366"/>
      <c r="X37" s="366"/>
      <c r="Y37" s="366"/>
      <c r="Z37" s="292"/>
    </row>
    <row r="38" spans="1:26" s="107" customFormat="1" ht="12">
      <c r="A38" s="369"/>
      <c r="B38" s="366"/>
      <c r="C38" s="366"/>
      <c r="D38" s="366"/>
      <c r="E38" s="366"/>
      <c r="F38" s="366"/>
      <c r="G38" s="366"/>
      <c r="H38" s="366"/>
      <c r="I38" s="366"/>
      <c r="J38" s="366"/>
      <c r="K38" s="366"/>
      <c r="L38" s="366"/>
      <c r="M38" s="366"/>
      <c r="N38" s="366"/>
      <c r="O38" s="366"/>
      <c r="P38" s="366"/>
      <c r="Q38" s="366"/>
      <c r="R38" s="366"/>
      <c r="S38" s="366"/>
      <c r="T38" s="366"/>
      <c r="U38" s="366"/>
      <c r="V38" s="366"/>
      <c r="W38" s="366"/>
      <c r="X38" s="366"/>
      <c r="Y38" s="366"/>
      <c r="Z38" s="369"/>
    </row>
    <row r="39" spans="1:26" s="107" customFormat="1" ht="12">
      <c r="A39" s="369"/>
      <c r="B39" s="366"/>
      <c r="C39" s="366"/>
      <c r="D39" s="366"/>
      <c r="E39" s="366"/>
      <c r="F39" s="366"/>
      <c r="G39" s="366"/>
      <c r="H39" s="366"/>
      <c r="I39" s="366"/>
      <c r="J39" s="366"/>
      <c r="K39" s="366"/>
      <c r="L39" s="366"/>
      <c r="M39" s="366"/>
      <c r="N39" s="366"/>
      <c r="O39" s="366"/>
      <c r="P39" s="366"/>
      <c r="Q39" s="366"/>
      <c r="R39" s="366"/>
      <c r="S39" s="366"/>
      <c r="T39" s="366"/>
      <c r="U39" s="366"/>
      <c r="V39" s="366"/>
      <c r="W39" s="366"/>
      <c r="X39" s="366"/>
      <c r="Y39" s="366"/>
      <c r="Z39" s="369"/>
    </row>
    <row r="40" spans="1:26" s="107" customFormat="1" ht="12">
      <c r="A40" s="369"/>
      <c r="B40" s="366"/>
      <c r="C40" s="366"/>
      <c r="D40" s="366"/>
      <c r="E40" s="366"/>
      <c r="F40" s="366"/>
      <c r="G40" s="366"/>
      <c r="H40" s="366"/>
      <c r="I40" s="366"/>
      <c r="J40" s="366"/>
      <c r="K40" s="366"/>
      <c r="L40" s="366"/>
      <c r="M40" s="366"/>
      <c r="N40" s="366"/>
      <c r="O40" s="366"/>
      <c r="P40" s="366"/>
      <c r="Q40" s="366"/>
      <c r="R40" s="366"/>
      <c r="S40" s="366"/>
      <c r="T40" s="366"/>
      <c r="U40" s="366"/>
      <c r="V40" s="366"/>
      <c r="W40" s="366"/>
      <c r="X40" s="366"/>
      <c r="Y40" s="366"/>
      <c r="Z40" s="369"/>
    </row>
    <row r="41" spans="1:26" s="107" customFormat="1" ht="12">
      <c r="A41" s="369"/>
      <c r="O41" s="60"/>
      <c r="Z41" s="369"/>
    </row>
    <row r="42" spans="1:26" s="107" customFormat="1" ht="12">
      <c r="A42" s="369"/>
      <c r="O42" s="60"/>
      <c r="Z42" s="369"/>
    </row>
    <row r="43" spans="1:26" s="107" customFormat="1" ht="12">
      <c r="A43" s="369"/>
      <c r="O43" s="60"/>
      <c r="Z43" s="369"/>
    </row>
    <row r="44" spans="1:26" s="107" customFormat="1" ht="12">
      <c r="A44" s="369"/>
      <c r="O44" s="60"/>
      <c r="Z44" s="369"/>
    </row>
    <row r="45" spans="1:26" s="107" customFormat="1" ht="12">
      <c r="A45" s="369"/>
      <c r="O45" s="60"/>
      <c r="Z45" s="369"/>
    </row>
    <row r="46" spans="1:26" s="107" customFormat="1" ht="12">
      <c r="A46" s="369"/>
      <c r="O46" s="60"/>
      <c r="Z46" s="369"/>
    </row>
    <row r="47" spans="1:26" s="107" customFormat="1" ht="12">
      <c r="A47" s="369"/>
      <c r="O47" s="60"/>
      <c r="Z47" s="369"/>
    </row>
    <row r="48" spans="1:26" s="107" customFormat="1" ht="12">
      <c r="A48" s="369"/>
      <c r="O48" s="60"/>
      <c r="Z48" s="369"/>
    </row>
    <row r="49" spans="1:26" s="107" customFormat="1" ht="12">
      <c r="A49" s="369"/>
      <c r="O49" s="60"/>
      <c r="Z49" s="369"/>
    </row>
    <row r="50" spans="1:26" s="107" customFormat="1" ht="12">
      <c r="A50" s="369"/>
      <c r="O50" s="60"/>
      <c r="Z50" s="369"/>
    </row>
    <row r="51" spans="1:26" s="107" customFormat="1" ht="12">
      <c r="A51" s="369"/>
      <c r="O51" s="60"/>
      <c r="Z51" s="369"/>
    </row>
    <row r="52" spans="1:26" s="107" customFormat="1" ht="12">
      <c r="A52" s="369"/>
      <c r="O52" s="60"/>
      <c r="Z52" s="369"/>
    </row>
    <row r="53" spans="1:26" s="107" customFormat="1" ht="12">
      <c r="A53" s="369"/>
      <c r="O53" s="60"/>
      <c r="Z53" s="369"/>
    </row>
    <row r="54" spans="1:26">
      <c r="A54" s="370"/>
      <c r="B54" s="112"/>
      <c r="C54" s="112"/>
      <c r="D54" s="112"/>
      <c r="E54" s="112"/>
      <c r="F54" s="112"/>
      <c r="G54" s="112"/>
      <c r="H54" s="112"/>
      <c r="I54" s="112"/>
      <c r="J54" s="112"/>
      <c r="K54" s="112"/>
      <c r="L54" s="112"/>
      <c r="M54" s="112"/>
      <c r="N54" s="112"/>
      <c r="O54" s="115"/>
      <c r="P54" s="112"/>
      <c r="Q54" s="112"/>
      <c r="R54" s="112"/>
      <c r="S54" s="112"/>
      <c r="T54" s="112"/>
      <c r="U54" s="112"/>
      <c r="V54" s="112"/>
      <c r="W54" s="112"/>
      <c r="X54" s="112"/>
      <c r="Y54" s="112"/>
      <c r="Z54" s="370"/>
    </row>
    <row r="55" spans="1:26">
      <c r="A55" s="370"/>
      <c r="B55" s="112"/>
      <c r="C55" s="112"/>
      <c r="D55" s="112"/>
      <c r="E55" s="112"/>
      <c r="F55" s="112"/>
      <c r="G55" s="112"/>
      <c r="H55" s="112"/>
      <c r="I55" s="112"/>
      <c r="J55" s="112"/>
      <c r="K55" s="112"/>
      <c r="L55" s="112"/>
      <c r="M55" s="112"/>
      <c r="N55" s="112"/>
      <c r="O55" s="115"/>
      <c r="P55" s="112"/>
      <c r="Q55" s="112"/>
      <c r="R55" s="112"/>
      <c r="S55" s="112"/>
      <c r="T55" s="112"/>
      <c r="U55" s="112"/>
      <c r="V55" s="112"/>
      <c r="W55" s="112"/>
      <c r="X55" s="112"/>
      <c r="Y55" s="112"/>
      <c r="Z55" s="370"/>
    </row>
    <row r="56" spans="1:26">
      <c r="A56" s="370"/>
      <c r="B56" s="112"/>
      <c r="C56" s="112"/>
      <c r="D56" s="112"/>
      <c r="E56" s="112"/>
      <c r="F56" s="112"/>
      <c r="G56" s="112"/>
      <c r="H56" s="112"/>
      <c r="I56" s="112"/>
      <c r="J56" s="112"/>
      <c r="K56" s="112"/>
      <c r="L56" s="112"/>
      <c r="M56" s="112"/>
      <c r="N56" s="112"/>
      <c r="O56" s="115"/>
      <c r="P56" s="112"/>
      <c r="Q56" s="112"/>
      <c r="R56" s="112"/>
      <c r="S56" s="112"/>
      <c r="T56" s="112"/>
      <c r="U56" s="112"/>
      <c r="V56" s="112"/>
      <c r="W56" s="112"/>
      <c r="X56" s="112"/>
      <c r="Y56" s="112"/>
      <c r="Z56" s="370"/>
    </row>
    <row r="57" spans="1:26">
      <c r="A57" s="370"/>
      <c r="B57" s="112"/>
      <c r="C57" s="112"/>
      <c r="D57" s="112"/>
      <c r="E57" s="112"/>
      <c r="F57" s="112"/>
      <c r="G57" s="112"/>
      <c r="H57" s="112"/>
      <c r="I57" s="112"/>
      <c r="J57" s="112"/>
      <c r="K57" s="112"/>
      <c r="L57" s="112"/>
      <c r="M57" s="112"/>
      <c r="N57" s="112"/>
      <c r="O57" s="115"/>
      <c r="P57" s="112"/>
      <c r="Q57" s="112"/>
      <c r="R57" s="112"/>
      <c r="S57" s="112"/>
      <c r="T57" s="112"/>
      <c r="U57" s="112"/>
      <c r="V57" s="112"/>
      <c r="W57" s="112"/>
      <c r="X57" s="112"/>
      <c r="Y57" s="112"/>
      <c r="Z57" s="370"/>
    </row>
    <row r="58" spans="1:26">
      <c r="A58" s="370"/>
      <c r="B58" s="112"/>
      <c r="C58" s="112"/>
      <c r="D58" s="112"/>
      <c r="E58" s="112"/>
      <c r="F58" s="112"/>
      <c r="G58" s="112"/>
      <c r="H58" s="112"/>
      <c r="I58" s="112"/>
      <c r="J58" s="112"/>
      <c r="K58" s="112"/>
      <c r="L58" s="112"/>
      <c r="M58" s="112"/>
      <c r="N58" s="112"/>
      <c r="O58" s="115"/>
      <c r="P58" s="112"/>
      <c r="Q58" s="112"/>
      <c r="R58" s="112"/>
      <c r="S58" s="112"/>
      <c r="T58" s="112"/>
      <c r="U58" s="112"/>
      <c r="V58" s="112"/>
      <c r="W58" s="112"/>
      <c r="X58" s="112"/>
      <c r="Y58" s="112"/>
      <c r="Z58" s="370"/>
    </row>
    <row r="59" spans="1:26">
      <c r="A59" s="370"/>
      <c r="B59" s="112"/>
      <c r="C59" s="112"/>
      <c r="D59" s="112"/>
      <c r="E59" s="112"/>
      <c r="F59" s="112"/>
      <c r="G59" s="112"/>
      <c r="H59" s="112"/>
      <c r="I59" s="112"/>
      <c r="J59" s="112"/>
      <c r="K59" s="112"/>
      <c r="L59" s="112"/>
      <c r="M59" s="112"/>
      <c r="N59" s="112"/>
      <c r="O59" s="115"/>
      <c r="P59" s="112"/>
      <c r="Q59" s="112"/>
      <c r="R59" s="112"/>
      <c r="S59" s="112"/>
      <c r="T59" s="112"/>
      <c r="U59" s="112"/>
      <c r="V59" s="112"/>
      <c r="W59" s="112"/>
      <c r="X59" s="112"/>
      <c r="Y59" s="112"/>
      <c r="Z59" s="370"/>
    </row>
    <row r="60" spans="1:26">
      <c r="A60" s="370"/>
      <c r="B60" s="112"/>
      <c r="C60" s="112"/>
      <c r="D60" s="112"/>
      <c r="E60" s="112"/>
      <c r="F60" s="112"/>
      <c r="G60" s="112"/>
      <c r="H60" s="112"/>
      <c r="I60" s="112"/>
      <c r="J60" s="112"/>
      <c r="K60" s="112"/>
      <c r="L60" s="112"/>
      <c r="M60" s="112"/>
      <c r="N60" s="112"/>
      <c r="O60" s="115"/>
      <c r="P60" s="112"/>
      <c r="Q60" s="112"/>
      <c r="R60" s="112"/>
      <c r="S60" s="112"/>
      <c r="T60" s="112"/>
      <c r="U60" s="112"/>
      <c r="V60" s="112"/>
      <c r="W60" s="112"/>
      <c r="X60" s="112"/>
      <c r="Y60" s="112"/>
      <c r="Z60" s="370"/>
    </row>
    <row r="61" spans="1:26">
      <c r="A61" s="370"/>
      <c r="B61" s="112"/>
      <c r="C61" s="112"/>
      <c r="D61" s="112"/>
      <c r="E61" s="112"/>
      <c r="F61" s="112"/>
      <c r="G61" s="112"/>
      <c r="H61" s="112"/>
      <c r="I61" s="112"/>
      <c r="J61" s="112"/>
      <c r="K61" s="112"/>
      <c r="L61" s="112"/>
      <c r="M61" s="112"/>
      <c r="N61" s="112"/>
      <c r="O61" s="115"/>
      <c r="P61" s="112"/>
      <c r="Q61" s="112"/>
      <c r="R61" s="112"/>
      <c r="S61" s="112"/>
      <c r="T61" s="112"/>
      <c r="U61" s="112"/>
      <c r="V61" s="112"/>
      <c r="W61" s="112"/>
      <c r="X61" s="112"/>
      <c r="Y61" s="112"/>
      <c r="Z61" s="370"/>
    </row>
    <row r="62" spans="1:26">
      <c r="A62" s="370"/>
      <c r="B62" s="112"/>
      <c r="C62" s="112"/>
      <c r="D62" s="112"/>
      <c r="E62" s="112"/>
      <c r="F62" s="112"/>
      <c r="G62" s="112"/>
      <c r="H62" s="112"/>
      <c r="I62" s="112"/>
      <c r="J62" s="112"/>
      <c r="K62" s="112"/>
      <c r="L62" s="112"/>
      <c r="M62" s="112"/>
      <c r="N62" s="112"/>
      <c r="O62" s="115"/>
      <c r="P62" s="112"/>
      <c r="Q62" s="112"/>
      <c r="R62" s="112"/>
      <c r="S62" s="112"/>
      <c r="T62" s="112"/>
      <c r="U62" s="112"/>
      <c r="V62" s="112"/>
      <c r="W62" s="112"/>
      <c r="X62" s="112"/>
      <c r="Y62" s="112"/>
      <c r="Z62" s="370"/>
    </row>
    <row r="63" spans="1:26">
      <c r="A63" s="370"/>
      <c r="B63" s="112"/>
      <c r="C63" s="112"/>
      <c r="D63" s="112"/>
      <c r="E63" s="112"/>
      <c r="F63" s="112"/>
      <c r="G63" s="112"/>
      <c r="H63" s="112"/>
      <c r="I63" s="112"/>
      <c r="J63" s="112"/>
      <c r="K63" s="112"/>
      <c r="L63" s="112"/>
      <c r="M63" s="112"/>
      <c r="N63" s="112"/>
      <c r="O63" s="115"/>
      <c r="P63" s="112"/>
      <c r="Q63" s="112"/>
      <c r="R63" s="112"/>
      <c r="S63" s="112"/>
      <c r="T63" s="112"/>
      <c r="U63" s="112"/>
      <c r="V63" s="112"/>
      <c r="W63" s="112"/>
      <c r="X63" s="112"/>
      <c r="Y63" s="112"/>
      <c r="Z63" s="370"/>
    </row>
    <row r="64" spans="1:26">
      <c r="A64" s="370"/>
      <c r="B64" s="112"/>
      <c r="C64" s="112"/>
      <c r="D64" s="112"/>
      <c r="E64" s="112"/>
      <c r="F64" s="112"/>
      <c r="G64" s="112"/>
      <c r="H64" s="112"/>
      <c r="I64" s="112"/>
      <c r="J64" s="112"/>
      <c r="K64" s="112"/>
      <c r="L64" s="112"/>
      <c r="M64" s="112"/>
      <c r="N64" s="112"/>
      <c r="O64" s="115"/>
      <c r="P64" s="112"/>
      <c r="Q64" s="112"/>
      <c r="R64" s="112"/>
      <c r="S64" s="112"/>
      <c r="T64" s="112"/>
      <c r="U64" s="112"/>
      <c r="V64" s="112"/>
      <c r="W64" s="112"/>
      <c r="X64" s="112"/>
      <c r="Y64" s="112"/>
      <c r="Z64" s="370"/>
    </row>
    <row r="65" spans="1:26">
      <c r="A65" s="370"/>
      <c r="B65" s="112"/>
      <c r="C65" s="112"/>
      <c r="D65" s="112"/>
      <c r="E65" s="112"/>
      <c r="F65" s="112"/>
      <c r="G65" s="112"/>
      <c r="H65" s="112"/>
      <c r="I65" s="112"/>
      <c r="J65" s="112"/>
      <c r="K65" s="112"/>
      <c r="L65" s="112"/>
      <c r="M65" s="112"/>
      <c r="N65" s="112"/>
      <c r="O65" s="115"/>
      <c r="P65" s="112"/>
      <c r="Q65" s="112"/>
      <c r="R65" s="112"/>
      <c r="S65" s="112"/>
      <c r="T65" s="112"/>
      <c r="U65" s="112"/>
      <c r="V65" s="112"/>
      <c r="W65" s="112"/>
      <c r="X65" s="112"/>
      <c r="Y65" s="112"/>
      <c r="Z65" s="370"/>
    </row>
    <row r="66" spans="1:26">
      <c r="A66" s="370"/>
      <c r="B66" s="112"/>
      <c r="C66" s="112"/>
      <c r="D66" s="112"/>
      <c r="E66" s="112"/>
      <c r="F66" s="112"/>
      <c r="G66" s="112"/>
      <c r="H66" s="112"/>
      <c r="I66" s="112"/>
      <c r="J66" s="112"/>
      <c r="K66" s="112"/>
      <c r="L66" s="112"/>
      <c r="M66" s="112"/>
      <c r="N66" s="112"/>
      <c r="O66" s="115"/>
      <c r="P66" s="112"/>
      <c r="Q66" s="112"/>
      <c r="R66" s="112"/>
      <c r="S66" s="112"/>
      <c r="T66" s="112"/>
      <c r="U66" s="112"/>
      <c r="V66" s="112"/>
      <c r="W66" s="112"/>
      <c r="X66" s="112"/>
      <c r="Y66" s="112"/>
      <c r="Z66" s="370"/>
    </row>
    <row r="67" spans="1:26">
      <c r="A67" s="370"/>
      <c r="B67" s="112"/>
      <c r="C67" s="112"/>
      <c r="D67" s="112"/>
      <c r="E67" s="112"/>
      <c r="F67" s="112"/>
      <c r="G67" s="112"/>
      <c r="H67" s="112"/>
      <c r="I67" s="112"/>
      <c r="J67" s="112"/>
      <c r="K67" s="112"/>
      <c r="L67" s="112"/>
      <c r="M67" s="112"/>
      <c r="N67" s="112"/>
      <c r="O67" s="115"/>
      <c r="P67" s="112"/>
      <c r="Q67" s="112"/>
      <c r="R67" s="112"/>
      <c r="S67" s="112"/>
      <c r="T67" s="112"/>
      <c r="U67" s="112"/>
      <c r="V67" s="112"/>
      <c r="W67" s="112"/>
      <c r="X67" s="112"/>
      <c r="Y67" s="112"/>
      <c r="Z67" s="370"/>
    </row>
    <row r="68" spans="1:26">
      <c r="A68" s="370"/>
      <c r="B68" s="112"/>
      <c r="C68" s="112"/>
      <c r="D68" s="112"/>
      <c r="E68" s="112"/>
      <c r="F68" s="112"/>
      <c r="G68" s="112"/>
      <c r="H68" s="112"/>
      <c r="I68" s="112"/>
      <c r="J68" s="112"/>
      <c r="K68" s="112"/>
      <c r="L68" s="112"/>
      <c r="M68" s="112"/>
      <c r="N68" s="112"/>
      <c r="O68" s="115"/>
      <c r="P68" s="112"/>
      <c r="Q68" s="112"/>
      <c r="R68" s="112"/>
      <c r="S68" s="112"/>
      <c r="T68" s="112"/>
      <c r="U68" s="112"/>
      <c r="V68" s="112"/>
      <c r="W68" s="112"/>
      <c r="X68" s="112"/>
      <c r="Y68" s="112"/>
      <c r="Z68" s="370"/>
    </row>
    <row r="69" spans="1:26">
      <c r="A69" s="370"/>
      <c r="B69" s="112"/>
      <c r="C69" s="112"/>
      <c r="D69" s="112"/>
      <c r="E69" s="112"/>
      <c r="F69" s="112"/>
      <c r="G69" s="112"/>
      <c r="H69" s="112"/>
      <c r="I69" s="112"/>
      <c r="J69" s="112"/>
      <c r="K69" s="112"/>
      <c r="L69" s="112"/>
      <c r="M69" s="112"/>
      <c r="N69" s="112"/>
      <c r="O69" s="115"/>
      <c r="P69" s="112"/>
      <c r="Q69" s="112"/>
      <c r="R69" s="112"/>
      <c r="S69" s="112"/>
      <c r="T69" s="112"/>
      <c r="U69" s="112"/>
      <c r="V69" s="112"/>
      <c r="W69" s="112"/>
      <c r="X69" s="112"/>
      <c r="Y69" s="112"/>
      <c r="Z69" s="370"/>
    </row>
    <row r="70" spans="1:26">
      <c r="A70" s="370"/>
      <c r="B70" s="112"/>
      <c r="C70" s="112"/>
      <c r="D70" s="112"/>
      <c r="E70" s="112"/>
      <c r="F70" s="112"/>
      <c r="G70" s="112"/>
      <c r="H70" s="112"/>
      <c r="I70" s="112"/>
      <c r="J70" s="112"/>
      <c r="K70" s="112"/>
      <c r="L70" s="112"/>
      <c r="M70" s="112"/>
      <c r="N70" s="112"/>
      <c r="O70" s="115"/>
      <c r="P70" s="112"/>
      <c r="Q70" s="112"/>
      <c r="R70" s="112"/>
      <c r="S70" s="112"/>
      <c r="T70" s="112"/>
      <c r="U70" s="112"/>
      <c r="V70" s="112"/>
      <c r="W70" s="112"/>
      <c r="X70" s="112"/>
      <c r="Y70" s="112"/>
      <c r="Z70" s="370"/>
    </row>
    <row r="71" spans="1:26">
      <c r="A71" s="370"/>
      <c r="B71" s="112"/>
      <c r="C71" s="112"/>
      <c r="D71" s="112"/>
      <c r="E71" s="112"/>
      <c r="F71" s="112"/>
      <c r="G71" s="112"/>
      <c r="H71" s="112"/>
      <c r="I71" s="112"/>
      <c r="J71" s="112"/>
      <c r="K71" s="112"/>
      <c r="L71" s="112"/>
      <c r="M71" s="112"/>
      <c r="N71" s="112"/>
      <c r="O71" s="115"/>
      <c r="P71" s="112"/>
      <c r="Q71" s="112"/>
      <c r="R71" s="112"/>
      <c r="S71" s="112"/>
      <c r="T71" s="112"/>
      <c r="U71" s="112"/>
      <c r="V71" s="112"/>
      <c r="W71" s="112"/>
      <c r="X71" s="112"/>
      <c r="Y71" s="112"/>
      <c r="Z71" s="370"/>
    </row>
    <row r="72" spans="1:26">
      <c r="A72" s="370"/>
      <c r="B72" s="112"/>
      <c r="C72" s="112"/>
      <c r="D72" s="112"/>
      <c r="E72" s="112"/>
      <c r="F72" s="112"/>
      <c r="G72" s="112"/>
      <c r="H72" s="112"/>
      <c r="I72" s="112"/>
      <c r="J72" s="112"/>
      <c r="K72" s="112"/>
      <c r="L72" s="112"/>
      <c r="M72" s="112"/>
      <c r="N72" s="112"/>
      <c r="O72" s="115"/>
      <c r="P72" s="112"/>
      <c r="Q72" s="112"/>
      <c r="R72" s="112"/>
      <c r="S72" s="112"/>
      <c r="T72" s="112"/>
      <c r="U72" s="112"/>
      <c r="V72" s="112"/>
      <c r="W72" s="112"/>
      <c r="X72" s="112"/>
      <c r="Y72" s="112"/>
      <c r="Z72" s="370"/>
    </row>
    <row r="73" spans="1:26">
      <c r="A73" s="370"/>
      <c r="B73" s="112"/>
      <c r="C73" s="112"/>
      <c r="D73" s="112"/>
      <c r="E73" s="112"/>
      <c r="F73" s="112"/>
      <c r="G73" s="112"/>
      <c r="H73" s="112"/>
      <c r="I73" s="112"/>
      <c r="J73" s="112"/>
      <c r="K73" s="112"/>
      <c r="L73" s="112"/>
      <c r="M73" s="112"/>
      <c r="N73" s="112"/>
      <c r="O73" s="115"/>
      <c r="P73" s="112"/>
      <c r="Q73" s="112"/>
      <c r="R73" s="112"/>
      <c r="S73" s="112"/>
      <c r="T73" s="112"/>
      <c r="U73" s="112"/>
      <c r="V73" s="112"/>
      <c r="W73" s="112"/>
      <c r="X73" s="112"/>
      <c r="Y73" s="112"/>
      <c r="Z73" s="370"/>
    </row>
    <row r="74" spans="1:26">
      <c r="A74" s="370"/>
      <c r="B74" s="112"/>
      <c r="C74" s="112"/>
      <c r="D74" s="112"/>
      <c r="E74" s="112"/>
      <c r="F74" s="112"/>
      <c r="G74" s="112"/>
      <c r="H74" s="112"/>
      <c r="I74" s="112"/>
      <c r="J74" s="112"/>
      <c r="K74" s="112"/>
      <c r="L74" s="112"/>
      <c r="M74" s="112"/>
      <c r="N74" s="112"/>
      <c r="O74" s="115"/>
      <c r="P74" s="112"/>
      <c r="Q74" s="112"/>
      <c r="R74" s="112"/>
      <c r="S74" s="112"/>
      <c r="T74" s="112"/>
      <c r="U74" s="112"/>
      <c r="V74" s="112"/>
      <c r="W74" s="112"/>
      <c r="X74" s="112"/>
      <c r="Y74" s="112"/>
      <c r="Z74" s="370"/>
    </row>
    <row r="75" spans="1:26">
      <c r="A75" s="370"/>
      <c r="B75" s="112"/>
      <c r="C75" s="112"/>
      <c r="D75" s="112"/>
      <c r="E75" s="112"/>
      <c r="F75" s="112"/>
      <c r="G75" s="112"/>
      <c r="H75" s="112"/>
      <c r="I75" s="112"/>
      <c r="J75" s="112"/>
      <c r="K75" s="112"/>
      <c r="L75" s="112"/>
      <c r="M75" s="112"/>
      <c r="N75" s="112"/>
      <c r="O75" s="115"/>
      <c r="P75" s="112"/>
      <c r="Q75" s="112"/>
      <c r="R75" s="112"/>
      <c r="S75" s="112"/>
      <c r="T75" s="112"/>
      <c r="U75" s="112"/>
      <c r="V75" s="112"/>
      <c r="W75" s="112"/>
      <c r="X75" s="112"/>
      <c r="Y75" s="112"/>
      <c r="Z75" s="370"/>
    </row>
    <row r="76" spans="1:26">
      <c r="A76" s="370"/>
      <c r="B76" s="112"/>
      <c r="C76" s="112"/>
      <c r="D76" s="112"/>
      <c r="E76" s="112"/>
      <c r="F76" s="112"/>
      <c r="G76" s="112"/>
      <c r="H76" s="112"/>
      <c r="I76" s="112"/>
      <c r="J76" s="112"/>
      <c r="K76" s="112"/>
      <c r="L76" s="112"/>
      <c r="M76" s="112"/>
      <c r="N76" s="112"/>
      <c r="O76" s="115"/>
      <c r="P76" s="112"/>
      <c r="Q76" s="112"/>
      <c r="R76" s="112"/>
      <c r="S76" s="112"/>
      <c r="T76" s="112"/>
      <c r="U76" s="112"/>
      <c r="V76" s="112"/>
      <c r="W76" s="112"/>
      <c r="X76" s="112"/>
      <c r="Y76" s="112"/>
      <c r="Z76" s="370"/>
    </row>
    <row r="77" spans="1:26">
      <c r="A77" s="370"/>
      <c r="B77" s="112"/>
      <c r="C77" s="112"/>
      <c r="D77" s="112"/>
      <c r="E77" s="112"/>
      <c r="F77" s="112"/>
      <c r="G77" s="112"/>
      <c r="H77" s="112"/>
      <c r="I77" s="112"/>
      <c r="J77" s="112"/>
      <c r="K77" s="112"/>
      <c r="L77" s="112"/>
      <c r="M77" s="112"/>
      <c r="N77" s="112"/>
      <c r="O77" s="115"/>
      <c r="P77" s="112"/>
      <c r="Q77" s="112"/>
      <c r="R77" s="112"/>
      <c r="S77" s="112"/>
      <c r="T77" s="112"/>
      <c r="U77" s="112"/>
      <c r="V77" s="112"/>
      <c r="W77" s="112"/>
      <c r="X77" s="112"/>
      <c r="Y77" s="112"/>
      <c r="Z77" s="370"/>
    </row>
    <row r="78" spans="1:26">
      <c r="A78" s="370"/>
      <c r="B78" s="112"/>
      <c r="C78" s="112"/>
      <c r="D78" s="112"/>
      <c r="E78" s="112"/>
      <c r="F78" s="112"/>
      <c r="G78" s="112"/>
      <c r="H78" s="112"/>
      <c r="I78" s="112"/>
      <c r="J78" s="112"/>
      <c r="K78" s="112"/>
      <c r="L78" s="112"/>
      <c r="M78" s="112"/>
      <c r="N78" s="112"/>
      <c r="O78" s="115"/>
      <c r="P78" s="112"/>
      <c r="Q78" s="112"/>
      <c r="R78" s="112"/>
      <c r="S78" s="112"/>
      <c r="T78" s="112"/>
      <c r="U78" s="112"/>
      <c r="V78" s="112"/>
      <c r="W78" s="112"/>
      <c r="X78" s="112"/>
      <c r="Y78" s="112"/>
      <c r="Z78" s="370"/>
    </row>
    <row r="79" spans="1:26">
      <c r="A79" s="370"/>
      <c r="B79" s="112"/>
      <c r="C79" s="112"/>
      <c r="D79" s="112"/>
      <c r="E79" s="112"/>
      <c r="F79" s="112"/>
      <c r="G79" s="112"/>
      <c r="H79" s="112"/>
      <c r="I79" s="112"/>
      <c r="J79" s="112"/>
      <c r="K79" s="112"/>
      <c r="L79" s="112"/>
      <c r="M79" s="112"/>
      <c r="N79" s="112"/>
      <c r="O79" s="115"/>
      <c r="P79" s="112"/>
      <c r="Q79" s="112"/>
      <c r="R79" s="112"/>
      <c r="S79" s="112"/>
      <c r="T79" s="112"/>
      <c r="U79" s="112"/>
      <c r="V79" s="112"/>
      <c r="W79" s="112"/>
      <c r="X79" s="112"/>
      <c r="Y79" s="112"/>
      <c r="Z79" s="370"/>
    </row>
    <row r="80" spans="1:26">
      <c r="A80" s="370"/>
      <c r="B80" s="112"/>
      <c r="C80" s="112"/>
      <c r="D80" s="112"/>
      <c r="E80" s="112"/>
      <c r="F80" s="112"/>
      <c r="G80" s="112"/>
      <c r="H80" s="112"/>
      <c r="I80" s="112"/>
      <c r="J80" s="112"/>
      <c r="K80" s="112"/>
      <c r="L80" s="112"/>
      <c r="M80" s="112"/>
      <c r="N80" s="112"/>
      <c r="O80" s="115"/>
      <c r="P80" s="112"/>
      <c r="Q80" s="112"/>
      <c r="R80" s="112"/>
      <c r="S80" s="112"/>
      <c r="T80" s="112"/>
      <c r="U80" s="112"/>
      <c r="V80" s="112"/>
      <c r="W80" s="112"/>
      <c r="X80" s="112"/>
      <c r="Y80" s="112"/>
      <c r="Z80" s="370"/>
    </row>
    <row r="81" spans="1:26">
      <c r="A81" s="370"/>
      <c r="B81" s="112"/>
      <c r="C81" s="112"/>
      <c r="D81" s="112"/>
      <c r="E81" s="112"/>
      <c r="F81" s="112"/>
      <c r="G81" s="112"/>
      <c r="H81" s="112"/>
      <c r="I81" s="112"/>
      <c r="J81" s="112"/>
      <c r="K81" s="112"/>
      <c r="L81" s="112"/>
      <c r="M81" s="112"/>
      <c r="N81" s="112"/>
      <c r="O81" s="115"/>
      <c r="P81" s="112"/>
      <c r="Q81" s="112"/>
      <c r="R81" s="112"/>
      <c r="S81" s="112"/>
      <c r="T81" s="112"/>
      <c r="U81" s="112"/>
      <c r="V81" s="112"/>
      <c r="W81" s="112"/>
      <c r="X81" s="112"/>
      <c r="Y81" s="112"/>
      <c r="Z81" s="370"/>
    </row>
    <row r="82" spans="1:26">
      <c r="A82" s="370"/>
      <c r="B82" s="112"/>
      <c r="C82" s="112"/>
      <c r="D82" s="112"/>
      <c r="E82" s="112"/>
      <c r="F82" s="112"/>
      <c r="G82" s="112"/>
      <c r="H82" s="112"/>
      <c r="I82" s="112"/>
      <c r="J82" s="112"/>
      <c r="K82" s="112"/>
      <c r="L82" s="112"/>
      <c r="M82" s="112"/>
      <c r="N82" s="112"/>
      <c r="O82" s="115"/>
      <c r="P82" s="112"/>
      <c r="Q82" s="112"/>
      <c r="R82" s="112"/>
      <c r="S82" s="112"/>
      <c r="T82" s="112"/>
      <c r="U82" s="112"/>
      <c r="V82" s="112"/>
      <c r="W82" s="112"/>
      <c r="X82" s="112"/>
      <c r="Y82" s="112"/>
      <c r="Z82" s="370"/>
    </row>
    <row r="83" spans="1:26">
      <c r="A83" s="370"/>
      <c r="B83" s="112"/>
      <c r="C83" s="112"/>
      <c r="D83" s="112"/>
      <c r="E83" s="112"/>
      <c r="F83" s="112"/>
      <c r="G83" s="112"/>
      <c r="H83" s="112"/>
      <c r="I83" s="112"/>
      <c r="J83" s="112"/>
      <c r="K83" s="112"/>
      <c r="L83" s="112"/>
      <c r="M83" s="112"/>
      <c r="N83" s="112"/>
      <c r="O83" s="115"/>
      <c r="P83" s="112"/>
      <c r="Q83" s="112"/>
      <c r="R83" s="112"/>
      <c r="S83" s="112"/>
      <c r="T83" s="112"/>
      <c r="U83" s="112"/>
      <c r="V83" s="112"/>
      <c r="W83" s="112"/>
      <c r="X83" s="112"/>
      <c r="Y83" s="112"/>
      <c r="Z83" s="370"/>
    </row>
    <row r="84" spans="1:26">
      <c r="A84" s="370"/>
      <c r="B84" s="112"/>
      <c r="C84" s="112"/>
      <c r="D84" s="112"/>
      <c r="E84" s="112"/>
      <c r="F84" s="112"/>
      <c r="G84" s="112"/>
      <c r="H84" s="112"/>
      <c r="I84" s="112"/>
      <c r="J84" s="112"/>
      <c r="K84" s="112"/>
      <c r="L84" s="112"/>
      <c r="M84" s="112"/>
      <c r="N84" s="112"/>
      <c r="O84" s="115"/>
      <c r="P84" s="112"/>
      <c r="Q84" s="112"/>
      <c r="R84" s="112"/>
      <c r="S84" s="112"/>
      <c r="T84" s="112"/>
      <c r="U84" s="112"/>
      <c r="V84" s="112"/>
      <c r="W84" s="112"/>
      <c r="X84" s="112"/>
      <c r="Y84" s="112"/>
      <c r="Z84" s="370"/>
    </row>
    <row r="85" spans="1:26">
      <c r="A85" s="370"/>
      <c r="B85" s="112"/>
      <c r="C85" s="112"/>
      <c r="D85" s="112"/>
      <c r="E85" s="112"/>
      <c r="F85" s="112"/>
      <c r="G85" s="112"/>
      <c r="H85" s="112"/>
      <c r="I85" s="112"/>
      <c r="J85" s="112"/>
      <c r="K85" s="112"/>
      <c r="L85" s="112"/>
      <c r="M85" s="112"/>
      <c r="N85" s="112"/>
      <c r="O85" s="115"/>
      <c r="P85" s="112"/>
      <c r="Q85" s="112"/>
      <c r="R85" s="112"/>
      <c r="S85" s="112"/>
      <c r="T85" s="112"/>
      <c r="U85" s="112"/>
      <c r="V85" s="112"/>
      <c r="W85" s="112"/>
      <c r="X85" s="112"/>
      <c r="Y85" s="112"/>
      <c r="Z85" s="370"/>
    </row>
    <row r="86" spans="1:26">
      <c r="A86" s="370"/>
      <c r="B86" s="112"/>
      <c r="C86" s="112"/>
      <c r="D86" s="112"/>
      <c r="E86" s="112"/>
      <c r="F86" s="112"/>
      <c r="G86" s="112"/>
      <c r="H86" s="112"/>
      <c r="I86" s="112"/>
      <c r="J86" s="112"/>
      <c r="K86" s="112"/>
      <c r="L86" s="112"/>
      <c r="M86" s="112"/>
      <c r="N86" s="112"/>
      <c r="O86" s="115"/>
      <c r="P86" s="112"/>
      <c r="Q86" s="112"/>
      <c r="R86" s="112"/>
      <c r="S86" s="112"/>
      <c r="T86" s="112"/>
      <c r="U86" s="112"/>
      <c r="V86" s="112"/>
      <c r="W86" s="112"/>
      <c r="X86" s="112"/>
      <c r="Y86" s="112"/>
      <c r="Z86" s="370"/>
    </row>
    <row r="87" spans="1:26">
      <c r="A87" s="370"/>
      <c r="B87" s="112"/>
      <c r="C87" s="112"/>
      <c r="D87" s="112"/>
      <c r="E87" s="112"/>
      <c r="F87" s="112"/>
      <c r="G87" s="112"/>
      <c r="H87" s="112"/>
      <c r="I87" s="112"/>
      <c r="J87" s="112"/>
      <c r="K87" s="112"/>
      <c r="L87" s="112"/>
      <c r="M87" s="112"/>
      <c r="N87" s="112"/>
      <c r="O87" s="115"/>
      <c r="P87" s="112"/>
      <c r="Q87" s="112"/>
      <c r="R87" s="112"/>
      <c r="S87" s="112"/>
      <c r="T87" s="112"/>
      <c r="U87" s="112"/>
      <c r="V87" s="112"/>
      <c r="W87" s="112"/>
      <c r="X87" s="112"/>
      <c r="Y87" s="112"/>
      <c r="Z87" s="370"/>
    </row>
    <row r="88" spans="1:26">
      <c r="A88" s="370"/>
      <c r="B88" s="112"/>
      <c r="C88" s="112"/>
      <c r="D88" s="112"/>
      <c r="E88" s="112"/>
      <c r="F88" s="112"/>
      <c r="G88" s="112"/>
      <c r="H88" s="112"/>
      <c r="I88" s="112"/>
      <c r="J88" s="112"/>
      <c r="K88" s="112"/>
      <c r="L88" s="112"/>
      <c r="M88" s="112"/>
      <c r="N88" s="112"/>
      <c r="O88" s="115"/>
      <c r="P88" s="112"/>
      <c r="Q88" s="112"/>
      <c r="R88" s="112"/>
      <c r="S88" s="112"/>
      <c r="T88" s="112"/>
      <c r="U88" s="112"/>
      <c r="V88" s="112"/>
      <c r="W88" s="112"/>
      <c r="X88" s="112"/>
      <c r="Y88" s="112"/>
      <c r="Z88" s="370"/>
    </row>
    <row r="89" spans="1:26">
      <c r="A89" s="370"/>
      <c r="B89" s="112"/>
      <c r="C89" s="112"/>
      <c r="D89" s="112"/>
      <c r="E89" s="112"/>
      <c r="F89" s="112"/>
      <c r="G89" s="112"/>
      <c r="H89" s="112"/>
      <c r="I89" s="112"/>
      <c r="J89" s="112"/>
      <c r="K89" s="112"/>
      <c r="L89" s="112"/>
      <c r="M89" s="112"/>
      <c r="N89" s="112"/>
      <c r="O89" s="115"/>
      <c r="P89" s="112"/>
      <c r="Q89" s="112"/>
      <c r="R89" s="112"/>
      <c r="S89" s="112"/>
      <c r="T89" s="112"/>
      <c r="U89" s="112"/>
      <c r="V89" s="112"/>
      <c r="W89" s="112"/>
      <c r="X89" s="112"/>
      <c r="Y89" s="112"/>
      <c r="Z89" s="370"/>
    </row>
    <row r="90" spans="1:26">
      <c r="A90" s="370"/>
      <c r="B90" s="112"/>
      <c r="C90" s="112"/>
      <c r="D90" s="112"/>
      <c r="E90" s="112"/>
      <c r="F90" s="112"/>
      <c r="G90" s="112"/>
      <c r="H90" s="112"/>
      <c r="I90" s="112"/>
      <c r="J90" s="112"/>
      <c r="K90" s="112"/>
      <c r="L90" s="112"/>
      <c r="M90" s="112"/>
      <c r="N90" s="112"/>
      <c r="O90" s="115"/>
      <c r="P90" s="112"/>
      <c r="Q90" s="112"/>
      <c r="R90" s="112"/>
      <c r="S90" s="112"/>
      <c r="T90" s="112"/>
      <c r="U90" s="112"/>
      <c r="V90" s="112"/>
      <c r="W90" s="112"/>
      <c r="X90" s="112"/>
      <c r="Y90" s="112"/>
      <c r="Z90" s="370"/>
    </row>
    <row r="91" spans="1:26">
      <c r="A91" s="370"/>
      <c r="B91" s="112"/>
      <c r="C91" s="112"/>
      <c r="D91" s="112"/>
      <c r="E91" s="112"/>
      <c r="F91" s="112"/>
      <c r="G91" s="112"/>
      <c r="H91" s="112"/>
      <c r="I91" s="112"/>
      <c r="J91" s="112"/>
      <c r="K91" s="112"/>
      <c r="L91" s="112"/>
      <c r="M91" s="112"/>
      <c r="N91" s="112"/>
      <c r="O91" s="115"/>
      <c r="P91" s="112"/>
      <c r="Q91" s="112"/>
      <c r="R91" s="112"/>
      <c r="S91" s="112"/>
      <c r="T91" s="112"/>
      <c r="U91" s="112"/>
      <c r="V91" s="112"/>
      <c r="W91" s="112"/>
      <c r="X91" s="112"/>
      <c r="Y91" s="112"/>
      <c r="Z91" s="370"/>
    </row>
    <row r="92" spans="1:26">
      <c r="A92" s="370"/>
      <c r="B92" s="112"/>
      <c r="C92" s="112"/>
      <c r="D92" s="112"/>
      <c r="E92" s="112"/>
      <c r="F92" s="112"/>
      <c r="G92" s="112"/>
      <c r="H92" s="112"/>
      <c r="I92" s="112"/>
      <c r="J92" s="112"/>
      <c r="K92" s="112"/>
      <c r="L92" s="112"/>
      <c r="M92" s="112"/>
      <c r="N92" s="112"/>
      <c r="O92" s="115"/>
      <c r="P92" s="112"/>
      <c r="Q92" s="112"/>
      <c r="R92" s="112"/>
      <c r="S92" s="112"/>
      <c r="T92" s="112"/>
      <c r="U92" s="112"/>
      <c r="V92" s="112"/>
      <c r="W92" s="112"/>
      <c r="X92" s="112"/>
      <c r="Y92" s="112"/>
      <c r="Z92" s="370"/>
    </row>
    <row r="93" spans="1:26">
      <c r="A93" s="370"/>
      <c r="B93" s="112"/>
      <c r="C93" s="112"/>
      <c r="D93" s="112"/>
      <c r="E93" s="112"/>
      <c r="F93" s="112"/>
      <c r="G93" s="112"/>
      <c r="H93" s="112"/>
      <c r="I93" s="112"/>
      <c r="J93" s="112"/>
      <c r="K93" s="112"/>
      <c r="L93" s="112"/>
      <c r="M93" s="112"/>
      <c r="N93" s="112"/>
      <c r="O93" s="115"/>
      <c r="P93" s="112"/>
      <c r="Q93" s="112"/>
      <c r="R93" s="112"/>
      <c r="S93" s="112"/>
      <c r="T93" s="112"/>
      <c r="U93" s="112"/>
      <c r="V93" s="112"/>
      <c r="W93" s="112"/>
      <c r="X93" s="112"/>
      <c r="Y93" s="112"/>
      <c r="Z93" s="370"/>
    </row>
    <row r="94" spans="1:26">
      <c r="A94" s="370"/>
      <c r="B94" s="112"/>
      <c r="C94" s="112"/>
      <c r="D94" s="112"/>
      <c r="E94" s="112"/>
      <c r="F94" s="112"/>
      <c r="G94" s="112"/>
      <c r="H94" s="112"/>
      <c r="I94" s="112"/>
      <c r="J94" s="112"/>
      <c r="K94" s="112"/>
      <c r="L94" s="112"/>
      <c r="M94" s="112"/>
      <c r="N94" s="112"/>
      <c r="O94" s="115"/>
      <c r="P94" s="112"/>
      <c r="Q94" s="112"/>
      <c r="R94" s="112"/>
      <c r="S94" s="112"/>
      <c r="T94" s="112"/>
      <c r="U94" s="112"/>
      <c r="V94" s="112"/>
      <c r="W94" s="112"/>
      <c r="X94" s="112"/>
      <c r="Y94" s="112"/>
      <c r="Z94" s="370"/>
    </row>
    <row r="95" spans="1:26">
      <c r="A95" s="370"/>
      <c r="B95" s="112"/>
      <c r="C95" s="112"/>
      <c r="D95" s="112"/>
      <c r="E95" s="112"/>
      <c r="F95" s="112"/>
      <c r="G95" s="112"/>
      <c r="H95" s="112"/>
      <c r="I95" s="112"/>
      <c r="J95" s="112"/>
      <c r="K95" s="112"/>
      <c r="L95" s="112"/>
      <c r="M95" s="112"/>
      <c r="N95" s="112"/>
      <c r="O95" s="115"/>
      <c r="P95" s="112"/>
      <c r="Q95" s="112"/>
      <c r="R95" s="112"/>
      <c r="S95" s="112"/>
      <c r="T95" s="112"/>
      <c r="U95" s="112"/>
      <c r="V95" s="112"/>
      <c r="W95" s="112"/>
      <c r="X95" s="112"/>
      <c r="Y95" s="112"/>
      <c r="Z95" s="370"/>
    </row>
    <row r="96" spans="1:26">
      <c r="A96" s="370"/>
      <c r="B96" s="112"/>
      <c r="C96" s="112"/>
      <c r="D96" s="112"/>
      <c r="E96" s="112"/>
      <c r="F96" s="112"/>
      <c r="G96" s="112"/>
      <c r="H96" s="112"/>
      <c r="I96" s="112"/>
      <c r="J96" s="112"/>
      <c r="K96" s="112"/>
      <c r="L96" s="112"/>
      <c r="M96" s="112"/>
      <c r="N96" s="112"/>
      <c r="O96" s="115"/>
      <c r="P96" s="112"/>
      <c r="Q96" s="112"/>
      <c r="R96" s="112"/>
      <c r="S96" s="112"/>
      <c r="T96" s="112"/>
      <c r="U96" s="112"/>
      <c r="V96" s="112"/>
      <c r="W96" s="112"/>
      <c r="X96" s="112"/>
      <c r="Y96" s="112"/>
      <c r="Z96" s="370"/>
    </row>
    <row r="97" spans="1:26">
      <c r="A97" s="370"/>
      <c r="B97" s="112"/>
      <c r="C97" s="112"/>
      <c r="D97" s="112"/>
      <c r="E97" s="112"/>
      <c r="F97" s="112"/>
      <c r="G97" s="112"/>
      <c r="H97" s="112"/>
      <c r="I97" s="112"/>
      <c r="J97" s="112"/>
      <c r="K97" s="112"/>
      <c r="L97" s="112"/>
      <c r="M97" s="112"/>
      <c r="N97" s="112"/>
      <c r="O97" s="115"/>
      <c r="P97" s="112"/>
      <c r="Q97" s="112"/>
      <c r="R97" s="112"/>
      <c r="S97" s="112"/>
      <c r="T97" s="112"/>
      <c r="U97" s="112"/>
      <c r="V97" s="112"/>
      <c r="W97" s="112"/>
      <c r="X97" s="112"/>
      <c r="Y97" s="112"/>
      <c r="Z97" s="370"/>
    </row>
    <row r="98" spans="1:26">
      <c r="A98" s="370"/>
      <c r="B98" s="112"/>
      <c r="C98" s="112"/>
      <c r="D98" s="112"/>
      <c r="E98" s="112"/>
      <c r="F98" s="112"/>
      <c r="G98" s="112"/>
      <c r="H98" s="112"/>
      <c r="I98" s="112"/>
      <c r="J98" s="112"/>
      <c r="K98" s="112"/>
      <c r="L98" s="112"/>
      <c r="M98" s="112"/>
      <c r="N98" s="112"/>
      <c r="O98" s="115"/>
      <c r="P98" s="112"/>
      <c r="Q98" s="112"/>
      <c r="R98" s="112"/>
      <c r="S98" s="112"/>
      <c r="T98" s="112"/>
      <c r="U98" s="112"/>
      <c r="V98" s="112"/>
      <c r="W98" s="112"/>
      <c r="X98" s="112"/>
      <c r="Y98" s="112"/>
      <c r="Z98" s="370"/>
    </row>
    <row r="99" spans="1:26">
      <c r="A99" s="370"/>
      <c r="B99" s="112"/>
      <c r="C99" s="112"/>
      <c r="D99" s="112"/>
      <c r="E99" s="112"/>
      <c r="F99" s="112"/>
      <c r="G99" s="112"/>
      <c r="H99" s="112"/>
      <c r="I99" s="112"/>
      <c r="J99" s="112"/>
      <c r="K99" s="112"/>
      <c r="L99" s="112"/>
      <c r="M99" s="112"/>
      <c r="N99" s="112"/>
      <c r="O99" s="115"/>
      <c r="P99" s="112"/>
      <c r="Q99" s="112"/>
      <c r="R99" s="112"/>
      <c r="S99" s="112"/>
      <c r="T99" s="112"/>
      <c r="U99" s="112"/>
      <c r="V99" s="112"/>
      <c r="W99" s="112"/>
      <c r="X99" s="112"/>
      <c r="Y99" s="112"/>
      <c r="Z99" s="370"/>
    </row>
    <row r="100" spans="1:26">
      <c r="A100" s="370"/>
      <c r="B100" s="112"/>
      <c r="C100" s="112"/>
      <c r="D100" s="112"/>
      <c r="E100" s="112"/>
      <c r="F100" s="112"/>
      <c r="G100" s="112"/>
      <c r="H100" s="112"/>
      <c r="I100" s="112"/>
      <c r="J100" s="112"/>
      <c r="K100" s="112"/>
      <c r="L100" s="112"/>
      <c r="M100" s="112"/>
      <c r="N100" s="112"/>
      <c r="O100" s="115"/>
      <c r="P100" s="112"/>
      <c r="Q100" s="112"/>
      <c r="R100" s="112"/>
      <c r="S100" s="112"/>
      <c r="T100" s="112"/>
      <c r="U100" s="112"/>
      <c r="V100" s="112"/>
      <c r="W100" s="112"/>
      <c r="X100" s="112"/>
      <c r="Y100" s="112"/>
      <c r="Z100" s="370"/>
    </row>
    <row r="101" spans="1:26">
      <c r="A101" s="370"/>
      <c r="B101" s="112"/>
      <c r="C101" s="112"/>
      <c r="D101" s="112"/>
      <c r="E101" s="112"/>
      <c r="F101" s="112"/>
      <c r="G101" s="112"/>
      <c r="H101" s="112"/>
      <c r="I101" s="112"/>
      <c r="J101" s="112"/>
      <c r="K101" s="112"/>
      <c r="L101" s="112"/>
      <c r="M101" s="112"/>
      <c r="N101" s="112"/>
      <c r="O101" s="115"/>
      <c r="P101" s="112"/>
      <c r="Q101" s="112"/>
      <c r="R101" s="112"/>
      <c r="S101" s="112"/>
      <c r="T101" s="112"/>
      <c r="U101" s="112"/>
      <c r="V101" s="112"/>
      <c r="W101" s="112"/>
      <c r="X101" s="112"/>
      <c r="Y101" s="112"/>
      <c r="Z101" s="370"/>
    </row>
    <row r="102" spans="1:26">
      <c r="A102" s="370"/>
      <c r="B102" s="112"/>
      <c r="C102" s="112"/>
      <c r="D102" s="112"/>
      <c r="E102" s="112"/>
      <c r="F102" s="112"/>
      <c r="G102" s="112"/>
      <c r="H102" s="112"/>
      <c r="I102" s="112"/>
      <c r="J102" s="112"/>
      <c r="K102" s="112"/>
      <c r="L102" s="112"/>
      <c r="M102" s="112"/>
      <c r="N102" s="112"/>
      <c r="O102" s="115"/>
      <c r="P102" s="112"/>
      <c r="Q102" s="112"/>
      <c r="R102" s="112"/>
      <c r="S102" s="112"/>
      <c r="T102" s="112"/>
      <c r="U102" s="112"/>
      <c r="V102" s="112"/>
      <c r="W102" s="112"/>
      <c r="X102" s="112"/>
      <c r="Y102" s="112"/>
      <c r="Z102" s="370"/>
    </row>
    <row r="103" spans="1:26">
      <c r="A103" s="370"/>
      <c r="B103" s="112"/>
      <c r="C103" s="112"/>
      <c r="D103" s="112"/>
      <c r="E103" s="112"/>
      <c r="F103" s="112"/>
      <c r="G103" s="112"/>
      <c r="H103" s="112"/>
      <c r="I103" s="112"/>
      <c r="J103" s="112"/>
      <c r="K103" s="112"/>
      <c r="L103" s="112"/>
      <c r="M103" s="112"/>
      <c r="N103" s="112"/>
      <c r="O103" s="115"/>
      <c r="P103" s="112"/>
      <c r="Q103" s="112"/>
      <c r="R103" s="112"/>
      <c r="S103" s="112"/>
      <c r="T103" s="112"/>
      <c r="U103" s="112"/>
      <c r="V103" s="112"/>
      <c r="W103" s="112"/>
      <c r="X103" s="112"/>
      <c r="Y103" s="112"/>
      <c r="Z103" s="370"/>
    </row>
    <row r="104" spans="1:26">
      <c r="A104" s="370"/>
      <c r="B104" s="112"/>
      <c r="C104" s="112"/>
      <c r="D104" s="112"/>
      <c r="E104" s="112"/>
      <c r="F104" s="112"/>
      <c r="G104" s="112"/>
      <c r="H104" s="112"/>
      <c r="I104" s="112"/>
      <c r="J104" s="112"/>
      <c r="K104" s="112"/>
      <c r="L104" s="112"/>
      <c r="M104" s="112"/>
      <c r="N104" s="112"/>
      <c r="O104" s="115"/>
      <c r="P104" s="112"/>
      <c r="Q104" s="112"/>
      <c r="R104" s="112"/>
      <c r="S104" s="112"/>
      <c r="T104" s="112"/>
      <c r="U104" s="112"/>
      <c r="V104" s="112"/>
      <c r="W104" s="112"/>
      <c r="X104" s="112"/>
      <c r="Y104" s="112"/>
      <c r="Z104" s="370"/>
    </row>
    <row r="105" spans="1:26">
      <c r="A105" s="370"/>
      <c r="B105" s="112"/>
      <c r="C105" s="112"/>
      <c r="D105" s="112"/>
      <c r="E105" s="112"/>
      <c r="F105" s="112"/>
      <c r="G105" s="112"/>
      <c r="H105" s="112"/>
      <c r="I105" s="112"/>
      <c r="J105" s="112"/>
      <c r="K105" s="112"/>
      <c r="L105" s="112"/>
      <c r="M105" s="112"/>
      <c r="N105" s="112"/>
      <c r="O105" s="115"/>
      <c r="P105" s="112"/>
      <c r="Q105" s="112"/>
      <c r="R105" s="112"/>
      <c r="S105" s="112"/>
      <c r="T105" s="112"/>
      <c r="U105" s="112"/>
      <c r="V105" s="112"/>
      <c r="W105" s="112"/>
      <c r="X105" s="112"/>
      <c r="Y105" s="112"/>
      <c r="Z105" s="370"/>
    </row>
    <row r="106" spans="1:26">
      <c r="A106" s="370"/>
      <c r="B106" s="112"/>
      <c r="C106" s="112"/>
      <c r="D106" s="112"/>
      <c r="E106" s="112"/>
      <c r="F106" s="112"/>
      <c r="G106" s="112"/>
      <c r="H106" s="112"/>
      <c r="I106" s="112"/>
      <c r="J106" s="112"/>
      <c r="K106" s="112"/>
      <c r="L106" s="112"/>
      <c r="M106" s="112"/>
      <c r="N106" s="112"/>
      <c r="O106" s="115"/>
      <c r="P106" s="112"/>
      <c r="Q106" s="112"/>
      <c r="R106" s="112"/>
      <c r="S106" s="112"/>
      <c r="T106" s="112"/>
      <c r="U106" s="112"/>
      <c r="V106" s="112"/>
      <c r="W106" s="112"/>
      <c r="X106" s="112"/>
      <c r="Y106" s="112"/>
      <c r="Z106" s="370"/>
    </row>
    <row r="107" spans="1:26">
      <c r="A107" s="370"/>
      <c r="B107" s="112"/>
      <c r="C107" s="112"/>
      <c r="D107" s="112"/>
      <c r="E107" s="112"/>
      <c r="F107" s="112"/>
      <c r="G107" s="112"/>
      <c r="H107" s="112"/>
      <c r="I107" s="112"/>
      <c r="J107" s="112"/>
      <c r="K107" s="112"/>
      <c r="L107" s="112"/>
      <c r="M107" s="112"/>
      <c r="N107" s="112"/>
      <c r="O107" s="115"/>
      <c r="P107" s="112"/>
      <c r="Q107" s="112"/>
      <c r="R107" s="112"/>
      <c r="S107" s="112"/>
      <c r="T107" s="112"/>
      <c r="U107" s="112"/>
      <c r="V107" s="112"/>
      <c r="W107" s="112"/>
      <c r="X107" s="112"/>
      <c r="Y107" s="112"/>
      <c r="Z107" s="370"/>
    </row>
    <row r="108" spans="1:26">
      <c r="A108" s="370"/>
      <c r="B108" s="112"/>
      <c r="C108" s="112"/>
      <c r="D108" s="112"/>
      <c r="E108" s="112"/>
      <c r="F108" s="112"/>
      <c r="G108" s="112"/>
      <c r="H108" s="112"/>
      <c r="I108" s="112"/>
      <c r="J108" s="112"/>
      <c r="K108" s="112"/>
      <c r="L108" s="112"/>
      <c r="M108" s="112"/>
      <c r="N108" s="112"/>
      <c r="O108" s="115"/>
      <c r="P108" s="112"/>
      <c r="Q108" s="112"/>
      <c r="R108" s="112"/>
      <c r="S108" s="112"/>
      <c r="T108" s="112"/>
      <c r="U108" s="112"/>
      <c r="V108" s="112"/>
      <c r="W108" s="112"/>
      <c r="X108" s="112"/>
      <c r="Y108" s="112"/>
      <c r="Z108" s="370"/>
    </row>
    <row r="109" spans="1:26">
      <c r="A109" s="370"/>
      <c r="B109" s="112"/>
      <c r="C109" s="112"/>
      <c r="D109" s="112"/>
      <c r="E109" s="112"/>
      <c r="F109" s="112"/>
      <c r="G109" s="112"/>
      <c r="H109" s="112"/>
      <c r="I109" s="112"/>
      <c r="J109" s="112"/>
      <c r="K109" s="112"/>
      <c r="L109" s="112"/>
      <c r="M109" s="112"/>
      <c r="N109" s="112"/>
      <c r="O109" s="115"/>
      <c r="P109" s="112"/>
      <c r="Q109" s="112"/>
      <c r="R109" s="112"/>
      <c r="S109" s="112"/>
      <c r="T109" s="112"/>
      <c r="U109" s="112"/>
      <c r="V109" s="112"/>
      <c r="W109" s="112"/>
      <c r="X109" s="112"/>
      <c r="Y109" s="112"/>
      <c r="Z109" s="370"/>
    </row>
    <row r="110" spans="1:26">
      <c r="A110" s="370"/>
      <c r="B110" s="112"/>
      <c r="C110" s="112"/>
      <c r="D110" s="112"/>
      <c r="E110" s="112"/>
      <c r="F110" s="112"/>
      <c r="G110" s="112"/>
      <c r="H110" s="112"/>
      <c r="I110" s="112"/>
      <c r="J110" s="112"/>
      <c r="K110" s="112"/>
      <c r="L110" s="112"/>
      <c r="M110" s="112"/>
      <c r="N110" s="112"/>
      <c r="O110" s="115"/>
      <c r="P110" s="112"/>
      <c r="Q110" s="112"/>
      <c r="R110" s="112"/>
      <c r="S110" s="112"/>
      <c r="T110" s="112"/>
      <c r="U110" s="112"/>
      <c r="V110" s="112"/>
      <c r="W110" s="112"/>
      <c r="X110" s="112"/>
      <c r="Y110" s="112"/>
      <c r="Z110" s="370"/>
    </row>
    <row r="111" spans="1:26">
      <c r="A111" s="370"/>
      <c r="B111" s="112"/>
      <c r="C111" s="112"/>
      <c r="D111" s="112"/>
      <c r="E111" s="112"/>
      <c r="F111" s="112"/>
      <c r="G111" s="112"/>
      <c r="H111" s="112"/>
      <c r="I111" s="112"/>
      <c r="J111" s="112"/>
      <c r="K111" s="112"/>
      <c r="L111" s="112"/>
      <c r="M111" s="112"/>
      <c r="N111" s="112"/>
      <c r="O111" s="115"/>
      <c r="P111" s="112"/>
      <c r="Q111" s="112"/>
      <c r="R111" s="112"/>
      <c r="S111" s="112"/>
      <c r="T111" s="112"/>
      <c r="U111" s="112"/>
      <c r="V111" s="112"/>
      <c r="W111" s="112"/>
      <c r="X111" s="112"/>
      <c r="Y111" s="112"/>
      <c r="Z111" s="370"/>
    </row>
    <row r="112" spans="1:26">
      <c r="A112" s="370"/>
      <c r="B112" s="112"/>
      <c r="C112" s="112"/>
      <c r="D112" s="112"/>
      <c r="E112" s="112"/>
      <c r="F112" s="112"/>
      <c r="G112" s="112"/>
      <c r="H112" s="112"/>
      <c r="I112" s="112"/>
      <c r="J112" s="112"/>
      <c r="K112" s="112"/>
      <c r="L112" s="112"/>
      <c r="M112" s="112"/>
      <c r="N112" s="112"/>
      <c r="O112" s="115"/>
      <c r="P112" s="112"/>
      <c r="Q112" s="112"/>
      <c r="R112" s="112"/>
      <c r="S112" s="112"/>
      <c r="T112" s="112"/>
      <c r="U112" s="112"/>
      <c r="V112" s="112"/>
      <c r="W112" s="112"/>
      <c r="X112" s="112"/>
      <c r="Y112" s="112"/>
      <c r="Z112" s="370"/>
    </row>
    <row r="113" spans="1:26">
      <c r="A113" s="370"/>
      <c r="B113" s="112"/>
      <c r="C113" s="112"/>
      <c r="D113" s="112"/>
      <c r="E113" s="112"/>
      <c r="F113" s="112"/>
      <c r="G113" s="112"/>
      <c r="H113" s="112"/>
      <c r="I113" s="112"/>
      <c r="J113" s="112"/>
      <c r="K113" s="112"/>
      <c r="L113" s="112"/>
      <c r="M113" s="112"/>
      <c r="N113" s="112"/>
      <c r="O113" s="115"/>
      <c r="P113" s="112"/>
      <c r="Q113" s="112"/>
      <c r="R113" s="112"/>
      <c r="S113" s="112"/>
      <c r="T113" s="112"/>
      <c r="U113" s="112"/>
      <c r="V113" s="112"/>
      <c r="W113" s="112"/>
      <c r="X113" s="112"/>
      <c r="Y113" s="112"/>
      <c r="Z113" s="370"/>
    </row>
    <row r="114" spans="1:26">
      <c r="A114" s="370"/>
      <c r="B114" s="112"/>
      <c r="C114" s="112"/>
      <c r="D114" s="112"/>
      <c r="E114" s="112"/>
      <c r="F114" s="112"/>
      <c r="G114" s="112"/>
      <c r="H114" s="112"/>
      <c r="I114" s="112"/>
      <c r="J114" s="112"/>
      <c r="K114" s="112"/>
      <c r="L114" s="112"/>
      <c r="M114" s="112"/>
      <c r="N114" s="112"/>
      <c r="O114" s="115"/>
      <c r="P114" s="112"/>
      <c r="Q114" s="112"/>
      <c r="R114" s="112"/>
      <c r="S114" s="112"/>
      <c r="T114" s="112"/>
      <c r="U114" s="112"/>
      <c r="V114" s="112"/>
      <c r="W114" s="112"/>
      <c r="X114" s="112"/>
      <c r="Y114" s="112"/>
      <c r="Z114" s="370"/>
    </row>
    <row r="115" spans="1:26">
      <c r="A115" s="370"/>
      <c r="B115" s="112"/>
      <c r="C115" s="112"/>
      <c r="D115" s="112"/>
      <c r="E115" s="112"/>
      <c r="F115" s="112"/>
      <c r="G115" s="112"/>
      <c r="H115" s="112"/>
      <c r="I115" s="112"/>
      <c r="J115" s="112"/>
      <c r="K115" s="112"/>
      <c r="L115" s="112"/>
      <c r="M115" s="112"/>
      <c r="N115" s="112"/>
      <c r="O115" s="115"/>
      <c r="P115" s="112"/>
      <c r="Q115" s="112"/>
      <c r="R115" s="112"/>
      <c r="S115" s="112"/>
      <c r="T115" s="112"/>
      <c r="U115" s="112"/>
      <c r="V115" s="112"/>
      <c r="W115" s="112"/>
      <c r="X115" s="112"/>
      <c r="Y115" s="112"/>
      <c r="Z115" s="370"/>
    </row>
    <row r="116" spans="1:26">
      <c r="A116" s="370"/>
      <c r="B116" s="112"/>
      <c r="C116" s="112"/>
      <c r="D116" s="112"/>
      <c r="E116" s="112"/>
      <c r="F116" s="112"/>
      <c r="G116" s="112"/>
      <c r="H116" s="112"/>
      <c r="I116" s="112"/>
      <c r="J116" s="112"/>
      <c r="K116" s="112"/>
      <c r="L116" s="112"/>
      <c r="M116" s="112"/>
      <c r="N116" s="112"/>
      <c r="O116" s="115"/>
      <c r="P116" s="112"/>
      <c r="Q116" s="112"/>
      <c r="R116" s="112"/>
      <c r="S116" s="112"/>
      <c r="T116" s="112"/>
      <c r="U116" s="112"/>
      <c r="V116" s="112"/>
      <c r="W116" s="112"/>
      <c r="X116" s="112"/>
      <c r="Y116" s="112"/>
      <c r="Z116" s="370"/>
    </row>
    <row r="117" spans="1:26">
      <c r="A117" s="370"/>
      <c r="B117" s="112"/>
      <c r="C117" s="112"/>
      <c r="D117" s="112"/>
      <c r="E117" s="112"/>
      <c r="F117" s="112"/>
      <c r="G117" s="112"/>
      <c r="H117" s="112"/>
      <c r="I117" s="112"/>
      <c r="J117" s="112"/>
      <c r="K117" s="112"/>
      <c r="L117" s="112"/>
      <c r="M117" s="112"/>
      <c r="N117" s="112"/>
      <c r="O117" s="115"/>
      <c r="P117" s="112"/>
      <c r="Q117" s="112"/>
      <c r="R117" s="112"/>
      <c r="S117" s="112"/>
      <c r="T117" s="112"/>
      <c r="U117" s="112"/>
      <c r="V117" s="112"/>
      <c r="W117" s="112"/>
      <c r="X117" s="112"/>
      <c r="Y117" s="112"/>
      <c r="Z117" s="370"/>
    </row>
    <row r="118" spans="1:26">
      <c r="A118" s="370"/>
      <c r="B118" s="112"/>
      <c r="C118" s="112"/>
      <c r="D118" s="112"/>
      <c r="E118" s="112"/>
      <c r="F118" s="112"/>
      <c r="G118" s="112"/>
      <c r="H118" s="112"/>
      <c r="I118" s="112"/>
      <c r="J118" s="112"/>
      <c r="K118" s="112"/>
      <c r="L118" s="112"/>
      <c r="M118" s="112"/>
      <c r="N118" s="112"/>
      <c r="O118" s="115"/>
      <c r="P118" s="112"/>
      <c r="Q118" s="112"/>
      <c r="R118" s="112"/>
      <c r="S118" s="112"/>
      <c r="T118" s="112"/>
      <c r="U118" s="112"/>
      <c r="V118" s="112"/>
      <c r="W118" s="112"/>
      <c r="X118" s="112"/>
      <c r="Y118" s="112"/>
      <c r="Z118" s="370"/>
    </row>
    <row r="119" spans="1:26">
      <c r="A119" s="370"/>
      <c r="B119" s="112"/>
      <c r="C119" s="112"/>
      <c r="D119" s="112"/>
      <c r="E119" s="112"/>
      <c r="F119" s="112"/>
      <c r="G119" s="112"/>
      <c r="H119" s="112"/>
      <c r="I119" s="112"/>
      <c r="J119" s="112"/>
      <c r="K119" s="112"/>
      <c r="L119" s="112"/>
      <c r="M119" s="112"/>
      <c r="N119" s="112"/>
      <c r="O119" s="115"/>
      <c r="P119" s="112"/>
      <c r="Q119" s="112"/>
      <c r="R119" s="112"/>
      <c r="S119" s="112"/>
      <c r="T119" s="112"/>
      <c r="U119" s="112"/>
      <c r="V119" s="112"/>
      <c r="W119" s="112"/>
      <c r="X119" s="112"/>
      <c r="Y119" s="112"/>
      <c r="Z119" s="370"/>
    </row>
    <row r="120" spans="1:26">
      <c r="A120" s="370"/>
      <c r="B120" s="112"/>
      <c r="C120" s="112"/>
      <c r="D120" s="112"/>
      <c r="E120" s="112"/>
      <c r="F120" s="112"/>
      <c r="G120" s="112"/>
      <c r="H120" s="112"/>
      <c r="I120" s="112"/>
      <c r="J120" s="112"/>
      <c r="K120" s="112"/>
      <c r="L120" s="112"/>
      <c r="M120" s="112"/>
      <c r="N120" s="112"/>
      <c r="O120" s="115"/>
      <c r="P120" s="112"/>
      <c r="Q120" s="112"/>
      <c r="R120" s="112"/>
      <c r="S120" s="112"/>
      <c r="T120" s="112"/>
      <c r="U120" s="112"/>
      <c r="V120" s="112"/>
      <c r="W120" s="112"/>
      <c r="X120" s="112"/>
      <c r="Y120" s="112"/>
      <c r="Z120" s="370"/>
    </row>
    <row r="121" spans="1:26">
      <c r="A121" s="370"/>
      <c r="B121" s="112"/>
      <c r="C121" s="112"/>
      <c r="D121" s="112"/>
      <c r="E121" s="112"/>
      <c r="F121" s="112"/>
      <c r="G121" s="112"/>
      <c r="H121" s="112"/>
      <c r="I121" s="112"/>
      <c r="J121" s="112"/>
      <c r="K121" s="112"/>
      <c r="L121" s="112"/>
      <c r="M121" s="112"/>
      <c r="N121" s="112"/>
      <c r="O121" s="115"/>
      <c r="P121" s="112"/>
      <c r="Q121" s="112"/>
      <c r="R121" s="112"/>
      <c r="S121" s="112"/>
      <c r="T121" s="112"/>
      <c r="U121" s="112"/>
      <c r="V121" s="112"/>
      <c r="W121" s="112"/>
      <c r="X121" s="112"/>
      <c r="Y121" s="112"/>
      <c r="Z121" s="370"/>
    </row>
    <row r="122" spans="1:26">
      <c r="A122" s="370"/>
      <c r="B122" s="112"/>
      <c r="C122" s="112"/>
      <c r="D122" s="112"/>
      <c r="E122" s="112"/>
      <c r="F122" s="112"/>
      <c r="G122" s="112"/>
      <c r="H122" s="112"/>
      <c r="I122" s="112"/>
      <c r="J122" s="112"/>
      <c r="K122" s="112"/>
      <c r="L122" s="112"/>
      <c r="M122" s="112"/>
      <c r="N122" s="112"/>
      <c r="O122" s="115"/>
      <c r="P122" s="112"/>
      <c r="Q122" s="112"/>
      <c r="R122" s="112"/>
      <c r="S122" s="112"/>
      <c r="T122" s="112"/>
      <c r="U122" s="112"/>
      <c r="V122" s="112"/>
      <c r="W122" s="112"/>
      <c r="X122" s="112"/>
      <c r="Y122" s="112"/>
      <c r="Z122" s="370"/>
    </row>
    <row r="123" spans="1:26">
      <c r="A123" s="370"/>
      <c r="B123" s="112"/>
      <c r="C123" s="112"/>
      <c r="D123" s="112"/>
      <c r="E123" s="112"/>
      <c r="F123" s="112"/>
      <c r="G123" s="112"/>
      <c r="H123" s="112"/>
      <c r="I123" s="112"/>
      <c r="J123" s="112"/>
      <c r="K123" s="112"/>
      <c r="L123" s="112"/>
      <c r="M123" s="112"/>
      <c r="N123" s="112"/>
      <c r="O123" s="115"/>
      <c r="P123" s="112"/>
      <c r="Q123" s="112"/>
      <c r="R123" s="112"/>
      <c r="S123" s="112"/>
      <c r="T123" s="112"/>
      <c r="U123" s="112"/>
      <c r="V123" s="112"/>
      <c r="W123" s="112"/>
      <c r="X123" s="112"/>
      <c r="Y123" s="112"/>
      <c r="Z123" s="370"/>
    </row>
    <row r="124" spans="1:26">
      <c r="A124" s="370"/>
      <c r="B124" s="112"/>
      <c r="C124" s="112"/>
      <c r="D124" s="112"/>
      <c r="E124" s="112"/>
      <c r="F124" s="112"/>
      <c r="G124" s="112"/>
      <c r="H124" s="112"/>
      <c r="I124" s="112"/>
      <c r="J124" s="112"/>
      <c r="K124" s="112"/>
      <c r="L124" s="112"/>
      <c r="M124" s="112"/>
      <c r="N124" s="112"/>
      <c r="O124" s="115"/>
      <c r="P124" s="112"/>
      <c r="Q124" s="112"/>
      <c r="R124" s="112"/>
      <c r="S124" s="112"/>
      <c r="T124" s="112"/>
      <c r="U124" s="112"/>
      <c r="V124" s="112"/>
      <c r="W124" s="112"/>
      <c r="X124" s="112"/>
      <c r="Y124" s="112"/>
      <c r="Z124" s="370"/>
    </row>
    <row r="125" spans="1:26">
      <c r="A125" s="370"/>
      <c r="B125" s="112"/>
      <c r="C125" s="112"/>
      <c r="D125" s="112"/>
      <c r="E125" s="112"/>
      <c r="F125" s="112"/>
      <c r="G125" s="112"/>
      <c r="H125" s="112"/>
      <c r="I125" s="112"/>
      <c r="J125" s="112"/>
      <c r="K125" s="112"/>
      <c r="L125" s="112"/>
      <c r="M125" s="112"/>
      <c r="N125" s="112"/>
      <c r="O125" s="115"/>
      <c r="P125" s="112"/>
      <c r="Q125" s="112"/>
      <c r="R125" s="112"/>
      <c r="S125" s="112"/>
      <c r="T125" s="112"/>
      <c r="U125" s="112"/>
      <c r="V125" s="112"/>
      <c r="W125" s="112"/>
      <c r="X125" s="112"/>
      <c r="Y125" s="112"/>
      <c r="Z125" s="370"/>
    </row>
    <row r="126" spans="1:26">
      <c r="A126" s="370"/>
      <c r="B126" s="112"/>
      <c r="C126" s="112"/>
      <c r="D126" s="112"/>
      <c r="E126" s="112"/>
      <c r="F126" s="112"/>
      <c r="G126" s="112"/>
      <c r="H126" s="112"/>
      <c r="I126" s="112"/>
      <c r="J126" s="112"/>
      <c r="K126" s="112"/>
      <c r="L126" s="112"/>
      <c r="M126" s="112"/>
      <c r="N126" s="112"/>
      <c r="O126" s="115"/>
      <c r="P126" s="112"/>
      <c r="Q126" s="112"/>
      <c r="R126" s="112"/>
      <c r="S126" s="112"/>
      <c r="T126" s="112"/>
      <c r="U126" s="112"/>
      <c r="V126" s="112"/>
      <c r="W126" s="112"/>
      <c r="X126" s="112"/>
      <c r="Y126" s="112"/>
      <c r="Z126" s="370"/>
    </row>
    <row r="127" spans="1:26">
      <c r="A127" s="370"/>
      <c r="B127" s="112"/>
      <c r="C127" s="112"/>
      <c r="D127" s="112"/>
      <c r="E127" s="112"/>
      <c r="F127" s="112"/>
      <c r="G127" s="112"/>
      <c r="H127" s="112"/>
      <c r="I127" s="112"/>
      <c r="J127" s="112"/>
      <c r="K127" s="112"/>
      <c r="L127" s="112"/>
      <c r="M127" s="112"/>
      <c r="N127" s="112"/>
      <c r="O127" s="115"/>
      <c r="P127" s="112"/>
      <c r="Q127" s="112"/>
      <c r="R127" s="112"/>
      <c r="S127" s="112"/>
      <c r="T127" s="112"/>
      <c r="U127" s="112"/>
      <c r="V127" s="112"/>
      <c r="W127" s="112"/>
      <c r="X127" s="112"/>
      <c r="Y127" s="112"/>
      <c r="Z127" s="370"/>
    </row>
    <row r="128" spans="1:26">
      <c r="A128" s="370"/>
      <c r="B128" s="112"/>
      <c r="C128" s="112"/>
      <c r="D128" s="112"/>
      <c r="E128" s="112"/>
      <c r="F128" s="112"/>
      <c r="G128" s="112"/>
      <c r="H128" s="112"/>
      <c r="I128" s="112"/>
      <c r="J128" s="112"/>
      <c r="K128" s="112"/>
      <c r="L128" s="112"/>
      <c r="M128" s="112"/>
      <c r="N128" s="112"/>
      <c r="O128" s="115"/>
      <c r="P128" s="112"/>
      <c r="Q128" s="112"/>
      <c r="R128" s="112"/>
      <c r="S128" s="112"/>
      <c r="T128" s="112"/>
      <c r="U128" s="112"/>
      <c r="V128" s="112"/>
      <c r="W128" s="112"/>
      <c r="X128" s="112"/>
      <c r="Y128" s="112"/>
      <c r="Z128" s="370"/>
    </row>
    <row r="129" spans="1:26">
      <c r="A129" s="370"/>
      <c r="B129" s="112"/>
      <c r="C129" s="112"/>
      <c r="D129" s="112"/>
      <c r="E129" s="112"/>
      <c r="F129" s="112"/>
      <c r="G129" s="112"/>
      <c r="H129" s="112"/>
      <c r="I129" s="112"/>
      <c r="J129" s="112"/>
      <c r="K129" s="112"/>
      <c r="L129" s="112"/>
      <c r="M129" s="112"/>
      <c r="N129" s="112"/>
      <c r="O129" s="115"/>
      <c r="P129" s="112"/>
      <c r="Q129" s="112"/>
      <c r="R129" s="112"/>
      <c r="S129" s="112"/>
      <c r="T129" s="112"/>
      <c r="U129" s="112"/>
      <c r="V129" s="112"/>
      <c r="W129" s="112"/>
      <c r="X129" s="112"/>
      <c r="Y129" s="112"/>
      <c r="Z129" s="370"/>
    </row>
    <row r="130" spans="1:26">
      <c r="A130" s="370"/>
      <c r="B130" s="112"/>
      <c r="C130" s="112"/>
      <c r="D130" s="112"/>
      <c r="E130" s="112"/>
      <c r="F130" s="112"/>
      <c r="G130" s="112"/>
      <c r="H130" s="112"/>
      <c r="I130" s="112"/>
      <c r="J130" s="112"/>
      <c r="K130" s="112"/>
      <c r="L130" s="112"/>
      <c r="M130" s="112"/>
      <c r="N130" s="112"/>
      <c r="O130" s="115"/>
      <c r="P130" s="112"/>
      <c r="Q130" s="112"/>
      <c r="R130" s="112"/>
      <c r="S130" s="112"/>
      <c r="T130" s="112"/>
      <c r="U130" s="112"/>
      <c r="V130" s="112"/>
      <c r="W130" s="112"/>
      <c r="X130" s="112"/>
      <c r="Y130" s="112"/>
      <c r="Z130" s="370"/>
    </row>
    <row r="131" spans="1:26">
      <c r="A131" s="370"/>
      <c r="B131" s="112"/>
      <c r="C131" s="112"/>
      <c r="D131" s="112"/>
      <c r="E131" s="112"/>
      <c r="F131" s="112"/>
      <c r="G131" s="112"/>
      <c r="H131" s="112"/>
      <c r="I131" s="112"/>
      <c r="J131" s="112"/>
      <c r="K131" s="112"/>
      <c r="L131" s="112"/>
      <c r="M131" s="112"/>
      <c r="N131" s="112"/>
      <c r="O131" s="115"/>
      <c r="P131" s="112"/>
      <c r="Q131" s="112"/>
      <c r="R131" s="112"/>
      <c r="S131" s="112"/>
      <c r="T131" s="112"/>
      <c r="U131" s="112"/>
      <c r="V131" s="112"/>
      <c r="W131" s="112"/>
      <c r="X131" s="112"/>
      <c r="Y131" s="112"/>
      <c r="Z131" s="370"/>
    </row>
    <row r="132" spans="1:26">
      <c r="A132" s="370"/>
      <c r="B132" s="112"/>
      <c r="C132" s="112"/>
      <c r="D132" s="112"/>
      <c r="E132" s="112"/>
      <c r="F132" s="112"/>
      <c r="G132" s="112"/>
      <c r="H132" s="112"/>
      <c r="I132" s="112"/>
      <c r="J132" s="112"/>
      <c r="K132" s="112"/>
      <c r="L132" s="112"/>
      <c r="M132" s="112"/>
      <c r="N132" s="112"/>
      <c r="O132" s="115"/>
      <c r="P132" s="112"/>
      <c r="Q132" s="112"/>
      <c r="R132" s="112"/>
      <c r="S132" s="112"/>
      <c r="T132" s="112"/>
      <c r="U132" s="112"/>
      <c r="V132" s="112"/>
      <c r="W132" s="112"/>
      <c r="X132" s="112"/>
      <c r="Y132" s="112"/>
      <c r="Z132" s="370"/>
    </row>
    <row r="133" spans="1:26">
      <c r="A133" s="370"/>
      <c r="B133" s="112"/>
      <c r="C133" s="112"/>
      <c r="D133" s="112"/>
      <c r="E133" s="112"/>
      <c r="F133" s="112"/>
      <c r="G133" s="112"/>
      <c r="H133" s="112"/>
      <c r="I133" s="112"/>
      <c r="J133" s="112"/>
      <c r="K133" s="112"/>
      <c r="L133" s="112"/>
      <c r="M133" s="112"/>
      <c r="N133" s="112"/>
      <c r="O133" s="115"/>
      <c r="P133" s="112"/>
      <c r="Q133" s="112"/>
      <c r="R133" s="112"/>
      <c r="S133" s="112"/>
      <c r="T133" s="112"/>
      <c r="U133" s="112"/>
      <c r="V133" s="112"/>
      <c r="W133" s="112"/>
      <c r="X133" s="112"/>
      <c r="Y133" s="112"/>
      <c r="Z133" s="370"/>
    </row>
    <row r="134" spans="1:26">
      <c r="A134" s="370"/>
      <c r="B134" s="112"/>
      <c r="C134" s="112"/>
      <c r="D134" s="112"/>
      <c r="E134" s="112"/>
      <c r="F134" s="112"/>
      <c r="G134" s="112"/>
      <c r="H134" s="112"/>
      <c r="I134" s="112"/>
      <c r="J134" s="112"/>
      <c r="K134" s="112"/>
      <c r="L134" s="112"/>
      <c r="M134" s="112"/>
      <c r="N134" s="112"/>
      <c r="O134" s="115"/>
      <c r="P134" s="112"/>
      <c r="Q134" s="112"/>
      <c r="R134" s="112"/>
      <c r="S134" s="112"/>
      <c r="T134" s="112"/>
      <c r="U134" s="112"/>
      <c r="V134" s="112"/>
      <c r="W134" s="112"/>
      <c r="X134" s="112"/>
      <c r="Y134" s="112"/>
      <c r="Z134" s="370"/>
    </row>
    <row r="135" spans="1:26">
      <c r="A135" s="370"/>
      <c r="B135" s="112"/>
      <c r="C135" s="112"/>
      <c r="D135" s="112"/>
      <c r="E135" s="112"/>
      <c r="F135" s="112"/>
      <c r="G135" s="112"/>
      <c r="H135" s="112"/>
      <c r="I135" s="112"/>
      <c r="J135" s="112"/>
      <c r="K135" s="112"/>
      <c r="L135" s="112"/>
      <c r="M135" s="112"/>
      <c r="N135" s="112"/>
      <c r="O135" s="115"/>
      <c r="P135" s="112"/>
      <c r="Q135" s="112"/>
      <c r="R135" s="112"/>
      <c r="S135" s="112"/>
      <c r="T135" s="112"/>
      <c r="U135" s="112"/>
      <c r="V135" s="112"/>
      <c r="W135" s="112"/>
      <c r="X135" s="112"/>
      <c r="Y135" s="112"/>
      <c r="Z135" s="370"/>
    </row>
    <row r="136" spans="1:26">
      <c r="A136" s="370"/>
      <c r="B136" s="112"/>
      <c r="C136" s="112"/>
      <c r="D136" s="112"/>
      <c r="E136" s="112"/>
      <c r="F136" s="112"/>
      <c r="G136" s="112"/>
      <c r="H136" s="112"/>
      <c r="I136" s="112"/>
      <c r="J136" s="112"/>
      <c r="K136" s="112"/>
      <c r="L136" s="112"/>
      <c r="M136" s="112"/>
      <c r="N136" s="112"/>
      <c r="O136" s="115"/>
      <c r="P136" s="112"/>
      <c r="Q136" s="112"/>
      <c r="R136" s="112"/>
      <c r="S136" s="112"/>
      <c r="T136" s="112"/>
      <c r="U136" s="112"/>
      <c r="V136" s="112"/>
      <c r="W136" s="112"/>
      <c r="X136" s="112"/>
      <c r="Y136" s="112"/>
      <c r="Z136" s="370"/>
    </row>
    <row r="137" spans="1:26">
      <c r="A137" s="370"/>
      <c r="B137" s="112"/>
      <c r="C137" s="112"/>
      <c r="D137" s="112"/>
      <c r="E137" s="112"/>
      <c r="F137" s="112"/>
      <c r="G137" s="112"/>
      <c r="H137" s="112"/>
      <c r="I137" s="112"/>
      <c r="J137" s="112"/>
      <c r="K137" s="112"/>
      <c r="L137" s="112"/>
      <c r="M137" s="112"/>
      <c r="N137" s="112"/>
      <c r="O137" s="115"/>
      <c r="P137" s="112"/>
      <c r="Q137" s="112"/>
      <c r="R137" s="112"/>
      <c r="S137" s="112"/>
      <c r="T137" s="112"/>
      <c r="U137" s="112"/>
      <c r="V137" s="112"/>
      <c r="W137" s="112"/>
      <c r="X137" s="112"/>
      <c r="Y137" s="112"/>
      <c r="Z137" s="370"/>
    </row>
    <row r="138" spans="1:26">
      <c r="A138" s="370"/>
      <c r="B138" s="112"/>
      <c r="C138" s="112"/>
      <c r="D138" s="112"/>
      <c r="E138" s="112"/>
      <c r="F138" s="112"/>
      <c r="G138" s="112"/>
      <c r="H138" s="112"/>
      <c r="I138" s="112"/>
      <c r="J138" s="112"/>
      <c r="K138" s="112"/>
      <c r="L138" s="112"/>
      <c r="M138" s="112"/>
      <c r="N138" s="112"/>
      <c r="O138" s="115"/>
      <c r="P138" s="112"/>
      <c r="Q138" s="112"/>
      <c r="R138" s="112"/>
      <c r="S138" s="112"/>
      <c r="T138" s="112"/>
      <c r="U138" s="112"/>
      <c r="V138" s="112"/>
      <c r="W138" s="112"/>
      <c r="X138" s="112"/>
      <c r="Y138" s="112"/>
      <c r="Z138" s="370"/>
    </row>
    <row r="139" spans="1:26">
      <c r="A139" s="370"/>
      <c r="B139" s="112"/>
      <c r="C139" s="112"/>
      <c r="D139" s="112"/>
      <c r="E139" s="112"/>
      <c r="F139" s="112"/>
      <c r="G139" s="112"/>
      <c r="H139" s="112"/>
      <c r="I139" s="112"/>
      <c r="J139" s="112"/>
      <c r="K139" s="112"/>
      <c r="L139" s="112"/>
      <c r="M139" s="112"/>
      <c r="N139" s="112"/>
      <c r="O139" s="115"/>
      <c r="P139" s="112"/>
      <c r="Q139" s="112"/>
      <c r="R139" s="112"/>
      <c r="S139" s="112"/>
      <c r="T139" s="112"/>
      <c r="U139" s="112"/>
      <c r="V139" s="112"/>
      <c r="W139" s="112"/>
      <c r="X139" s="112"/>
      <c r="Y139" s="112"/>
      <c r="Z139" s="370"/>
    </row>
    <row r="140" spans="1:26">
      <c r="A140" s="370"/>
      <c r="B140" s="112"/>
      <c r="C140" s="112"/>
      <c r="D140" s="112"/>
      <c r="E140" s="112"/>
      <c r="F140" s="112"/>
      <c r="G140" s="112"/>
      <c r="H140" s="112"/>
      <c r="I140" s="112"/>
      <c r="J140" s="112"/>
      <c r="K140" s="112"/>
      <c r="L140" s="112"/>
      <c r="M140" s="112"/>
      <c r="N140" s="112"/>
      <c r="O140" s="115"/>
      <c r="P140" s="112"/>
      <c r="Q140" s="112"/>
      <c r="R140" s="112"/>
      <c r="S140" s="112"/>
      <c r="T140" s="112"/>
      <c r="U140" s="112"/>
      <c r="V140" s="112"/>
      <c r="W140" s="112"/>
      <c r="X140" s="112"/>
      <c r="Y140" s="112"/>
      <c r="Z140" s="370"/>
    </row>
    <row r="141" spans="1:26">
      <c r="A141" s="370"/>
      <c r="B141" s="112"/>
      <c r="C141" s="112"/>
      <c r="D141" s="112"/>
      <c r="E141" s="112"/>
      <c r="F141" s="112"/>
      <c r="G141" s="112"/>
      <c r="H141" s="112"/>
      <c r="I141" s="112"/>
      <c r="J141" s="112"/>
      <c r="K141" s="112"/>
      <c r="L141" s="112"/>
      <c r="M141" s="112"/>
      <c r="N141" s="112"/>
      <c r="O141" s="115"/>
      <c r="P141" s="112"/>
      <c r="Q141" s="112"/>
      <c r="R141" s="112"/>
      <c r="S141" s="112"/>
      <c r="T141" s="112"/>
      <c r="U141" s="112"/>
      <c r="V141" s="112"/>
      <c r="W141" s="112"/>
      <c r="X141" s="112"/>
      <c r="Y141" s="112"/>
      <c r="Z141" s="370"/>
    </row>
    <row r="142" spans="1:26">
      <c r="A142" s="370"/>
      <c r="B142" s="112"/>
      <c r="C142" s="112"/>
      <c r="D142" s="112"/>
      <c r="E142" s="112"/>
      <c r="F142" s="112"/>
      <c r="G142" s="112"/>
      <c r="H142" s="112"/>
      <c r="I142" s="112"/>
      <c r="J142" s="112"/>
      <c r="K142" s="112"/>
      <c r="L142" s="112"/>
      <c r="M142" s="112"/>
      <c r="N142" s="112"/>
      <c r="O142" s="115"/>
      <c r="P142" s="112"/>
      <c r="Q142" s="112"/>
      <c r="R142" s="112"/>
      <c r="S142" s="112"/>
      <c r="T142" s="112"/>
      <c r="U142" s="112"/>
      <c r="V142" s="112"/>
      <c r="W142" s="112"/>
      <c r="X142" s="112"/>
      <c r="Y142" s="112"/>
      <c r="Z142" s="370"/>
    </row>
    <row r="143" spans="1:26">
      <c r="A143" s="370"/>
      <c r="B143" s="112"/>
      <c r="C143" s="112"/>
      <c r="D143" s="112"/>
      <c r="E143" s="112"/>
      <c r="F143" s="112"/>
      <c r="G143" s="112"/>
      <c r="H143" s="112"/>
      <c r="I143" s="112"/>
      <c r="J143" s="112"/>
      <c r="K143" s="112"/>
      <c r="L143" s="112"/>
      <c r="M143" s="112"/>
      <c r="N143" s="112"/>
      <c r="O143" s="115"/>
      <c r="P143" s="112"/>
      <c r="Q143" s="112"/>
      <c r="R143" s="112"/>
      <c r="S143" s="112"/>
      <c r="T143" s="112"/>
      <c r="U143" s="112"/>
      <c r="V143" s="112"/>
      <c r="W143" s="112"/>
      <c r="X143" s="112"/>
      <c r="Y143" s="112"/>
      <c r="Z143" s="370"/>
    </row>
    <row r="144" spans="1:26">
      <c r="A144" s="370"/>
      <c r="B144" s="112"/>
      <c r="C144" s="112"/>
      <c r="D144" s="112"/>
      <c r="E144" s="112"/>
      <c r="F144" s="112"/>
      <c r="G144" s="112"/>
      <c r="H144" s="112"/>
      <c r="I144" s="112"/>
      <c r="J144" s="112"/>
      <c r="K144" s="112"/>
      <c r="L144" s="112"/>
      <c r="M144" s="112"/>
      <c r="N144" s="112"/>
      <c r="O144" s="115"/>
      <c r="P144" s="112"/>
      <c r="Q144" s="112"/>
      <c r="R144" s="112"/>
      <c r="S144" s="112"/>
      <c r="T144" s="112"/>
      <c r="U144" s="112"/>
      <c r="V144" s="112"/>
      <c r="W144" s="112"/>
      <c r="X144" s="112"/>
      <c r="Y144" s="112"/>
      <c r="Z144" s="370"/>
    </row>
    <row r="145" spans="1:26">
      <c r="A145" s="370"/>
      <c r="B145" s="112"/>
      <c r="C145" s="112"/>
      <c r="D145" s="112"/>
      <c r="E145" s="112"/>
      <c r="F145" s="112"/>
      <c r="G145" s="112"/>
      <c r="H145" s="112"/>
      <c r="I145" s="112"/>
      <c r="J145" s="112"/>
      <c r="K145" s="112"/>
      <c r="L145" s="112"/>
      <c r="M145" s="112"/>
      <c r="N145" s="112"/>
      <c r="O145" s="115"/>
      <c r="P145" s="112"/>
      <c r="Q145" s="112"/>
      <c r="R145" s="112"/>
      <c r="S145" s="112"/>
      <c r="T145" s="112"/>
      <c r="U145" s="112"/>
      <c r="V145" s="112"/>
      <c r="W145" s="112"/>
      <c r="X145" s="112"/>
      <c r="Y145" s="112"/>
      <c r="Z145" s="370"/>
    </row>
    <row r="146" spans="1:26">
      <c r="A146" s="370"/>
      <c r="B146" s="112"/>
      <c r="C146" s="112"/>
      <c r="D146" s="112"/>
      <c r="E146" s="112"/>
      <c r="F146" s="112"/>
      <c r="G146" s="112"/>
      <c r="H146" s="112"/>
      <c r="I146" s="112"/>
      <c r="J146" s="112"/>
      <c r="K146" s="112"/>
      <c r="L146" s="112"/>
      <c r="M146" s="112"/>
      <c r="N146" s="112"/>
      <c r="O146" s="115"/>
      <c r="P146" s="112"/>
      <c r="Q146" s="112"/>
      <c r="R146" s="112"/>
      <c r="S146" s="112"/>
      <c r="T146" s="112"/>
      <c r="U146" s="112"/>
      <c r="V146" s="112"/>
      <c r="W146" s="112"/>
      <c r="X146" s="112"/>
      <c r="Y146" s="112"/>
      <c r="Z146" s="370"/>
    </row>
    <row r="147" spans="1:26">
      <c r="A147" s="370"/>
      <c r="B147" s="112"/>
      <c r="C147" s="112"/>
      <c r="D147" s="112"/>
      <c r="E147" s="112"/>
      <c r="F147" s="112"/>
      <c r="G147" s="112"/>
      <c r="H147" s="112"/>
      <c r="I147" s="112"/>
      <c r="J147" s="112"/>
      <c r="K147" s="112"/>
      <c r="L147" s="112"/>
      <c r="M147" s="112"/>
      <c r="N147" s="112"/>
      <c r="O147" s="115"/>
      <c r="P147" s="112"/>
      <c r="Q147" s="112"/>
      <c r="R147" s="112"/>
      <c r="S147" s="112"/>
      <c r="T147" s="112"/>
      <c r="U147" s="112"/>
      <c r="V147" s="112"/>
      <c r="W147" s="112"/>
      <c r="X147" s="112"/>
      <c r="Y147" s="112"/>
      <c r="Z147" s="370"/>
    </row>
    <row r="148" spans="1:26">
      <c r="A148" s="370"/>
      <c r="B148" s="112"/>
      <c r="C148" s="112"/>
      <c r="D148" s="112"/>
      <c r="E148" s="112"/>
      <c r="F148" s="112"/>
      <c r="G148" s="112"/>
      <c r="H148" s="112"/>
      <c r="I148" s="112"/>
      <c r="J148" s="112"/>
      <c r="K148" s="112"/>
      <c r="L148" s="112"/>
      <c r="M148" s="112"/>
      <c r="N148" s="112"/>
      <c r="O148" s="115"/>
      <c r="P148" s="112"/>
      <c r="Q148" s="112"/>
      <c r="R148" s="112"/>
      <c r="S148" s="112"/>
      <c r="T148" s="112"/>
      <c r="U148" s="112"/>
      <c r="V148" s="112"/>
      <c r="W148" s="112"/>
      <c r="X148" s="112"/>
      <c r="Y148" s="112"/>
      <c r="Z148" s="370"/>
    </row>
    <row r="149" spans="1:26">
      <c r="A149" s="370"/>
      <c r="B149" s="112"/>
      <c r="C149" s="112"/>
      <c r="D149" s="112"/>
      <c r="E149" s="112"/>
      <c r="F149" s="112"/>
      <c r="G149" s="112"/>
      <c r="H149" s="112"/>
      <c r="I149" s="112"/>
      <c r="J149" s="112"/>
      <c r="K149" s="112"/>
      <c r="L149" s="112"/>
      <c r="M149" s="112"/>
      <c r="N149" s="112"/>
      <c r="O149" s="115"/>
      <c r="P149" s="112"/>
      <c r="Q149" s="112"/>
      <c r="R149" s="112"/>
      <c r="S149" s="112"/>
      <c r="T149" s="112"/>
      <c r="U149" s="112"/>
      <c r="V149" s="112"/>
      <c r="W149" s="112"/>
      <c r="X149" s="112"/>
      <c r="Y149" s="112"/>
      <c r="Z149" s="370"/>
    </row>
    <row r="150" spans="1:26">
      <c r="A150" s="370"/>
      <c r="B150" s="112"/>
      <c r="C150" s="112"/>
      <c r="D150" s="112"/>
      <c r="E150" s="112"/>
      <c r="F150" s="112"/>
      <c r="G150" s="112"/>
      <c r="H150" s="112"/>
      <c r="I150" s="112"/>
      <c r="J150" s="112"/>
      <c r="K150" s="112"/>
      <c r="L150" s="112"/>
      <c r="M150" s="112"/>
      <c r="N150" s="112"/>
      <c r="O150" s="115"/>
      <c r="P150" s="112"/>
      <c r="Q150" s="112"/>
      <c r="R150" s="112"/>
      <c r="S150" s="112"/>
      <c r="T150" s="112"/>
      <c r="U150" s="112"/>
      <c r="V150" s="112"/>
      <c r="W150" s="112"/>
      <c r="X150" s="112"/>
      <c r="Y150" s="112"/>
      <c r="Z150" s="370"/>
    </row>
    <row r="151" spans="1:26">
      <c r="A151" s="370"/>
      <c r="B151" s="112"/>
      <c r="C151" s="112"/>
      <c r="D151" s="112"/>
      <c r="E151" s="112"/>
      <c r="F151" s="112"/>
      <c r="G151" s="112"/>
      <c r="H151" s="112"/>
      <c r="I151" s="112"/>
      <c r="J151" s="112"/>
      <c r="K151" s="112"/>
      <c r="L151" s="112"/>
      <c r="M151" s="112"/>
      <c r="N151" s="112"/>
      <c r="O151" s="115"/>
      <c r="P151" s="112"/>
      <c r="Q151" s="112"/>
      <c r="R151" s="112"/>
      <c r="S151" s="112"/>
      <c r="T151" s="112"/>
      <c r="U151" s="112"/>
      <c r="V151" s="112"/>
      <c r="W151" s="112"/>
      <c r="X151" s="112"/>
      <c r="Y151" s="112"/>
      <c r="Z151" s="370"/>
    </row>
    <row r="152" spans="1:26">
      <c r="A152" s="370"/>
      <c r="B152" s="112"/>
      <c r="C152" s="112"/>
      <c r="D152" s="112"/>
      <c r="E152" s="112"/>
      <c r="F152" s="112"/>
      <c r="G152" s="112"/>
      <c r="H152" s="112"/>
      <c r="I152" s="112"/>
      <c r="J152" s="112"/>
      <c r="K152" s="112"/>
      <c r="L152" s="112"/>
      <c r="M152" s="112"/>
      <c r="N152" s="112"/>
      <c r="O152" s="115"/>
      <c r="P152" s="112"/>
      <c r="Q152" s="112"/>
      <c r="R152" s="112"/>
      <c r="S152" s="112"/>
      <c r="T152" s="112"/>
      <c r="U152" s="112"/>
      <c r="V152" s="112"/>
      <c r="W152" s="112"/>
      <c r="X152" s="112"/>
      <c r="Y152" s="112"/>
      <c r="Z152" s="370"/>
    </row>
    <row r="153" spans="1:26">
      <c r="A153" s="370"/>
      <c r="B153" s="112"/>
      <c r="C153" s="112"/>
      <c r="D153" s="112"/>
      <c r="E153" s="112"/>
      <c r="F153" s="112"/>
      <c r="G153" s="112"/>
      <c r="H153" s="112"/>
      <c r="I153" s="112"/>
      <c r="J153" s="112"/>
      <c r="K153" s="112"/>
      <c r="L153" s="112"/>
      <c r="M153" s="112"/>
      <c r="N153" s="112"/>
      <c r="O153" s="115"/>
      <c r="P153" s="112"/>
      <c r="Q153" s="112"/>
      <c r="R153" s="112"/>
      <c r="S153" s="112"/>
      <c r="T153" s="112"/>
      <c r="U153" s="112"/>
      <c r="V153" s="112"/>
      <c r="W153" s="112"/>
      <c r="X153" s="112"/>
      <c r="Y153" s="112"/>
      <c r="Z153" s="370"/>
    </row>
    <row r="154" spans="1:26">
      <c r="A154" s="370"/>
      <c r="B154" s="112"/>
      <c r="C154" s="112"/>
      <c r="D154" s="112"/>
      <c r="E154" s="112"/>
      <c r="F154" s="112"/>
      <c r="G154" s="112"/>
      <c r="H154" s="112"/>
      <c r="I154" s="112"/>
      <c r="J154" s="112"/>
      <c r="K154" s="112"/>
      <c r="L154" s="112"/>
      <c r="M154" s="112"/>
      <c r="N154" s="112"/>
      <c r="O154" s="115"/>
      <c r="P154" s="112"/>
      <c r="Q154" s="112"/>
      <c r="R154" s="112"/>
      <c r="S154" s="112"/>
      <c r="T154" s="112"/>
      <c r="U154" s="112"/>
      <c r="V154" s="112"/>
      <c r="W154" s="112"/>
      <c r="X154" s="112"/>
      <c r="Y154" s="112"/>
      <c r="Z154" s="370"/>
    </row>
    <row r="155" spans="1:26">
      <c r="A155" s="370"/>
      <c r="B155" s="112"/>
      <c r="C155" s="112"/>
      <c r="D155" s="112"/>
      <c r="E155" s="112"/>
      <c r="F155" s="112"/>
      <c r="G155" s="112"/>
      <c r="H155" s="112"/>
      <c r="I155" s="112"/>
      <c r="J155" s="112"/>
      <c r="K155" s="112"/>
      <c r="L155" s="112"/>
      <c r="M155" s="112"/>
      <c r="N155" s="112"/>
      <c r="O155" s="115"/>
      <c r="P155" s="112"/>
      <c r="Q155" s="112"/>
      <c r="R155" s="112"/>
      <c r="S155" s="112"/>
      <c r="T155" s="112"/>
      <c r="U155" s="112"/>
      <c r="V155" s="112"/>
      <c r="W155" s="112"/>
      <c r="X155" s="112"/>
      <c r="Y155" s="112"/>
      <c r="Z155" s="370"/>
    </row>
    <row r="156" spans="1:26">
      <c r="A156" s="370"/>
      <c r="B156" s="112"/>
      <c r="C156" s="112"/>
      <c r="D156" s="112"/>
      <c r="E156" s="112"/>
      <c r="F156" s="112"/>
      <c r="G156" s="112"/>
      <c r="H156" s="112"/>
      <c r="I156" s="112"/>
      <c r="J156" s="112"/>
      <c r="K156" s="112"/>
      <c r="L156" s="112"/>
      <c r="M156" s="112"/>
      <c r="N156" s="112"/>
      <c r="O156" s="115"/>
      <c r="P156" s="112"/>
      <c r="Q156" s="112"/>
      <c r="R156" s="112"/>
      <c r="S156" s="112"/>
      <c r="T156" s="112"/>
      <c r="U156" s="112"/>
      <c r="V156" s="112"/>
      <c r="W156" s="112"/>
      <c r="X156" s="112"/>
      <c r="Y156" s="112"/>
      <c r="Z156" s="370"/>
    </row>
    <row r="157" spans="1:26">
      <c r="A157" s="370"/>
      <c r="B157" s="112"/>
      <c r="C157" s="112"/>
      <c r="D157" s="112"/>
      <c r="E157" s="112"/>
      <c r="F157" s="112"/>
      <c r="G157" s="112"/>
      <c r="H157" s="112"/>
      <c r="I157" s="112"/>
      <c r="J157" s="112"/>
      <c r="K157" s="112"/>
      <c r="L157" s="112"/>
      <c r="M157" s="112"/>
      <c r="N157" s="112"/>
      <c r="O157" s="115"/>
      <c r="P157" s="112"/>
      <c r="Q157" s="112"/>
      <c r="R157" s="112"/>
      <c r="S157" s="112"/>
      <c r="T157" s="112"/>
      <c r="U157" s="112"/>
      <c r="V157" s="112"/>
      <c r="W157" s="112"/>
      <c r="X157" s="112"/>
      <c r="Y157" s="112"/>
      <c r="Z157" s="370"/>
    </row>
    <row r="158" spans="1:26">
      <c r="A158" s="370"/>
      <c r="B158" s="112"/>
      <c r="C158" s="112"/>
      <c r="D158" s="112"/>
      <c r="E158" s="112"/>
      <c r="F158" s="112"/>
      <c r="G158" s="112"/>
      <c r="H158" s="112"/>
      <c r="I158" s="112"/>
      <c r="J158" s="112"/>
      <c r="K158" s="112"/>
      <c r="L158" s="112"/>
      <c r="M158" s="112"/>
      <c r="N158" s="112"/>
      <c r="O158" s="115"/>
      <c r="P158" s="112"/>
      <c r="Q158" s="112"/>
      <c r="R158" s="112"/>
      <c r="S158" s="112"/>
      <c r="T158" s="112"/>
      <c r="U158" s="112"/>
      <c r="V158" s="112"/>
      <c r="W158" s="112"/>
      <c r="X158" s="112"/>
      <c r="Y158" s="112"/>
      <c r="Z158" s="370"/>
    </row>
    <row r="159" spans="1:26">
      <c r="A159" s="370"/>
      <c r="B159" s="112"/>
      <c r="C159" s="112"/>
      <c r="D159" s="112"/>
      <c r="E159" s="112"/>
      <c r="F159" s="112"/>
      <c r="G159" s="112"/>
      <c r="H159" s="112"/>
      <c r="I159" s="112"/>
      <c r="J159" s="112"/>
      <c r="K159" s="112"/>
      <c r="L159" s="112"/>
      <c r="M159" s="112"/>
      <c r="N159" s="112"/>
      <c r="O159" s="115"/>
      <c r="P159" s="112"/>
      <c r="Q159" s="112"/>
      <c r="R159" s="112"/>
      <c r="S159" s="112"/>
      <c r="T159" s="112"/>
      <c r="U159" s="112"/>
      <c r="V159" s="112"/>
      <c r="W159" s="112"/>
      <c r="X159" s="112"/>
      <c r="Y159" s="112"/>
      <c r="Z159" s="370"/>
    </row>
    <row r="160" spans="1:26">
      <c r="A160" s="370"/>
      <c r="B160" s="112"/>
      <c r="C160" s="112"/>
      <c r="D160" s="112"/>
      <c r="E160" s="112"/>
      <c r="F160" s="112"/>
      <c r="G160" s="112"/>
      <c r="H160" s="112"/>
      <c r="I160" s="112"/>
      <c r="J160" s="112"/>
      <c r="K160" s="112"/>
      <c r="L160" s="112"/>
      <c r="M160" s="112"/>
      <c r="N160" s="112"/>
      <c r="O160" s="115"/>
      <c r="P160" s="112"/>
      <c r="Q160" s="112"/>
      <c r="R160" s="112"/>
      <c r="S160" s="112"/>
      <c r="T160" s="112"/>
      <c r="U160" s="112"/>
      <c r="V160" s="112"/>
      <c r="W160" s="112"/>
      <c r="X160" s="112"/>
      <c r="Y160" s="112"/>
      <c r="Z160" s="370"/>
    </row>
    <row r="161" spans="1:26">
      <c r="A161" s="370"/>
      <c r="B161" s="112"/>
      <c r="C161" s="112"/>
      <c r="D161" s="112"/>
      <c r="E161" s="112"/>
      <c r="F161" s="112"/>
      <c r="G161" s="112"/>
      <c r="H161" s="112"/>
      <c r="I161" s="112"/>
      <c r="J161" s="112"/>
      <c r="K161" s="112"/>
      <c r="L161" s="112"/>
      <c r="M161" s="112"/>
      <c r="N161" s="112"/>
      <c r="O161" s="115"/>
      <c r="P161" s="112"/>
      <c r="Q161" s="112"/>
      <c r="R161" s="112"/>
      <c r="S161" s="112"/>
      <c r="T161" s="112"/>
      <c r="U161" s="112"/>
      <c r="V161" s="112"/>
      <c r="W161" s="112"/>
      <c r="X161" s="112"/>
      <c r="Y161" s="112"/>
      <c r="Z161" s="370"/>
    </row>
    <row r="162" spans="1:26">
      <c r="A162" s="370"/>
      <c r="B162" s="112"/>
      <c r="C162" s="112"/>
      <c r="D162" s="112"/>
      <c r="E162" s="112"/>
      <c r="F162" s="112"/>
      <c r="G162" s="112"/>
      <c r="H162" s="112"/>
      <c r="I162" s="112"/>
      <c r="J162" s="112"/>
      <c r="K162" s="112"/>
      <c r="L162" s="112"/>
      <c r="M162" s="112"/>
      <c r="N162" s="112"/>
      <c r="O162" s="115"/>
      <c r="P162" s="112"/>
      <c r="Q162" s="112"/>
      <c r="R162" s="112"/>
      <c r="S162" s="112"/>
      <c r="T162" s="112"/>
      <c r="U162" s="112"/>
      <c r="V162" s="112"/>
      <c r="W162" s="112"/>
      <c r="X162" s="112"/>
      <c r="Y162" s="112"/>
      <c r="Z162" s="370"/>
    </row>
    <row r="163" spans="1:26">
      <c r="A163" s="370"/>
      <c r="B163" s="112"/>
      <c r="C163" s="112"/>
      <c r="D163" s="112"/>
      <c r="E163" s="112"/>
      <c r="F163" s="112"/>
      <c r="G163" s="112"/>
      <c r="H163" s="112"/>
      <c r="I163" s="112"/>
      <c r="J163" s="112"/>
      <c r="K163" s="112"/>
      <c r="L163" s="112"/>
      <c r="M163" s="112"/>
      <c r="N163" s="112"/>
      <c r="O163" s="115"/>
      <c r="P163" s="112"/>
      <c r="Q163" s="112"/>
      <c r="R163" s="112"/>
      <c r="S163" s="112"/>
      <c r="T163" s="112"/>
      <c r="U163" s="112"/>
      <c r="V163" s="112"/>
      <c r="W163" s="112"/>
      <c r="X163" s="112"/>
      <c r="Y163" s="112"/>
      <c r="Z163" s="370"/>
    </row>
    <row r="164" spans="1:26">
      <c r="A164" s="370"/>
      <c r="B164" s="112"/>
      <c r="C164" s="112"/>
      <c r="D164" s="112"/>
      <c r="E164" s="112"/>
      <c r="F164" s="112"/>
      <c r="G164" s="112"/>
      <c r="H164" s="112"/>
      <c r="I164" s="112"/>
      <c r="J164" s="112"/>
      <c r="K164" s="112"/>
      <c r="L164" s="112"/>
      <c r="M164" s="112"/>
      <c r="N164" s="112"/>
      <c r="O164" s="115"/>
      <c r="P164" s="112"/>
      <c r="Q164" s="112"/>
      <c r="R164" s="112"/>
      <c r="S164" s="112"/>
      <c r="T164" s="112"/>
      <c r="U164" s="112"/>
      <c r="V164" s="112"/>
      <c r="W164" s="112"/>
      <c r="X164" s="112"/>
      <c r="Y164" s="112"/>
      <c r="Z164" s="370"/>
    </row>
    <row r="165" spans="1:26">
      <c r="A165" s="370"/>
      <c r="B165" s="112"/>
      <c r="C165" s="112"/>
      <c r="D165" s="112"/>
      <c r="E165" s="112"/>
      <c r="F165" s="112"/>
      <c r="G165" s="112"/>
      <c r="H165" s="112"/>
      <c r="I165" s="112"/>
      <c r="J165" s="112"/>
      <c r="K165" s="112"/>
      <c r="L165" s="112"/>
      <c r="M165" s="112"/>
      <c r="N165" s="112"/>
      <c r="O165" s="115"/>
      <c r="P165" s="112"/>
      <c r="Q165" s="112"/>
      <c r="R165" s="112"/>
      <c r="S165" s="112"/>
      <c r="T165" s="112"/>
      <c r="U165" s="112"/>
      <c r="V165" s="112"/>
      <c r="W165" s="112"/>
      <c r="X165" s="112"/>
      <c r="Y165" s="112"/>
      <c r="Z165" s="370"/>
    </row>
    <row r="166" spans="1:26">
      <c r="A166" s="370"/>
      <c r="B166" s="112"/>
      <c r="C166" s="112"/>
      <c r="D166" s="112"/>
      <c r="E166" s="112"/>
      <c r="F166" s="112"/>
      <c r="G166" s="112"/>
      <c r="H166" s="112"/>
      <c r="I166" s="112"/>
      <c r="J166" s="112"/>
      <c r="K166" s="112"/>
      <c r="L166" s="112"/>
      <c r="M166" s="112"/>
      <c r="N166" s="112"/>
      <c r="O166" s="115"/>
      <c r="P166" s="112"/>
      <c r="Q166" s="112"/>
      <c r="R166" s="112"/>
      <c r="S166" s="112"/>
      <c r="T166" s="112"/>
      <c r="U166" s="112"/>
      <c r="V166" s="112"/>
      <c r="W166" s="112"/>
      <c r="X166" s="112"/>
      <c r="Y166" s="112"/>
      <c r="Z166" s="370"/>
    </row>
    <row r="167" spans="1:26">
      <c r="A167" s="370"/>
      <c r="B167" s="112"/>
      <c r="C167" s="112"/>
      <c r="D167" s="112"/>
      <c r="E167" s="112"/>
      <c r="F167" s="112"/>
      <c r="G167" s="112"/>
      <c r="H167" s="112"/>
      <c r="I167" s="112"/>
      <c r="J167" s="112"/>
      <c r="K167" s="112"/>
      <c r="L167" s="112"/>
      <c r="M167" s="112"/>
      <c r="N167" s="112"/>
      <c r="O167" s="115"/>
      <c r="P167" s="112"/>
      <c r="Q167" s="112"/>
      <c r="R167" s="112"/>
      <c r="S167" s="112"/>
      <c r="T167" s="112"/>
      <c r="U167" s="112"/>
      <c r="V167" s="112"/>
      <c r="W167" s="112"/>
      <c r="X167" s="112"/>
      <c r="Y167" s="112"/>
      <c r="Z167" s="370"/>
    </row>
    <row r="168" spans="1:26">
      <c r="A168" s="370"/>
      <c r="B168" s="112"/>
      <c r="C168" s="112"/>
      <c r="D168" s="112"/>
      <c r="E168" s="112"/>
      <c r="F168" s="112"/>
      <c r="G168" s="112"/>
      <c r="H168" s="112"/>
      <c r="I168" s="112"/>
      <c r="J168" s="112"/>
      <c r="K168" s="112"/>
      <c r="L168" s="112"/>
      <c r="M168" s="112"/>
      <c r="N168" s="112"/>
      <c r="O168" s="115"/>
      <c r="P168" s="112"/>
      <c r="Q168" s="112"/>
      <c r="R168" s="112"/>
      <c r="S168" s="112"/>
      <c r="T168" s="112"/>
      <c r="U168" s="112"/>
      <c r="V168" s="112"/>
      <c r="W168" s="112"/>
      <c r="X168" s="112"/>
      <c r="Y168" s="112"/>
      <c r="Z168" s="370"/>
    </row>
    <row r="169" spans="1:26">
      <c r="A169" s="370"/>
      <c r="B169" s="112"/>
      <c r="C169" s="112"/>
      <c r="D169" s="112"/>
      <c r="E169" s="112"/>
      <c r="F169" s="112"/>
      <c r="G169" s="112"/>
      <c r="H169" s="112"/>
      <c r="I169" s="112"/>
      <c r="J169" s="112"/>
      <c r="K169" s="112"/>
      <c r="L169" s="112"/>
      <c r="M169" s="112"/>
      <c r="N169" s="112"/>
      <c r="O169" s="115"/>
      <c r="P169" s="112"/>
      <c r="Q169" s="112"/>
      <c r="R169" s="112"/>
      <c r="S169" s="112"/>
      <c r="T169" s="112"/>
      <c r="U169" s="112"/>
      <c r="V169" s="112"/>
      <c r="W169" s="112"/>
      <c r="X169" s="112"/>
      <c r="Y169" s="112"/>
      <c r="Z169" s="370"/>
    </row>
    <row r="170" spans="1:26">
      <c r="A170" s="370"/>
      <c r="B170" s="112"/>
      <c r="C170" s="112"/>
      <c r="D170" s="112"/>
      <c r="E170" s="112"/>
      <c r="F170" s="112"/>
      <c r="G170" s="112"/>
      <c r="H170" s="112"/>
      <c r="I170" s="112"/>
      <c r="J170" s="112"/>
      <c r="K170" s="112"/>
      <c r="L170" s="112"/>
      <c r="M170" s="112"/>
      <c r="N170" s="112"/>
      <c r="O170" s="115"/>
      <c r="P170" s="112"/>
      <c r="Q170" s="112"/>
      <c r="R170" s="112"/>
      <c r="S170" s="112"/>
      <c r="T170" s="112"/>
      <c r="U170" s="112"/>
      <c r="V170" s="112"/>
      <c r="W170" s="112"/>
      <c r="X170" s="112"/>
      <c r="Y170" s="112"/>
      <c r="Z170" s="370"/>
    </row>
    <row r="171" spans="1:26">
      <c r="A171" s="370"/>
      <c r="B171" s="112"/>
      <c r="C171" s="112"/>
      <c r="D171" s="112"/>
      <c r="E171" s="112"/>
      <c r="F171" s="112"/>
      <c r="G171" s="112"/>
      <c r="H171" s="112"/>
      <c r="I171" s="112"/>
      <c r="J171" s="112"/>
      <c r="K171" s="112"/>
      <c r="L171" s="112"/>
      <c r="M171" s="112"/>
      <c r="N171" s="112"/>
      <c r="O171" s="115"/>
      <c r="P171" s="112"/>
      <c r="Q171" s="112"/>
      <c r="R171" s="112"/>
      <c r="S171" s="112"/>
      <c r="T171" s="112"/>
      <c r="U171" s="112"/>
      <c r="V171" s="112"/>
      <c r="W171" s="112"/>
      <c r="X171" s="112"/>
      <c r="Y171" s="112"/>
      <c r="Z171" s="370"/>
    </row>
    <row r="172" spans="1:26">
      <c r="A172" s="370"/>
      <c r="B172" s="112"/>
      <c r="C172" s="112"/>
      <c r="D172" s="112"/>
      <c r="E172" s="112"/>
      <c r="F172" s="112"/>
      <c r="G172" s="112"/>
      <c r="H172" s="112"/>
      <c r="I172" s="112"/>
      <c r="J172" s="112"/>
      <c r="K172" s="112"/>
      <c r="L172" s="112"/>
      <c r="M172" s="112"/>
      <c r="N172" s="112"/>
      <c r="O172" s="115"/>
      <c r="P172" s="112"/>
      <c r="Q172" s="112"/>
      <c r="R172" s="112"/>
      <c r="S172" s="112"/>
      <c r="T172" s="112"/>
      <c r="U172" s="112"/>
      <c r="V172" s="112"/>
      <c r="W172" s="112"/>
      <c r="X172" s="112"/>
      <c r="Y172" s="112"/>
      <c r="Z172" s="370"/>
    </row>
    <row r="173" spans="1:26">
      <c r="A173" s="370"/>
      <c r="B173" s="112"/>
      <c r="C173" s="112"/>
      <c r="D173" s="112"/>
      <c r="E173" s="112"/>
      <c r="F173" s="112"/>
      <c r="G173" s="112"/>
      <c r="H173" s="112"/>
      <c r="I173" s="112"/>
      <c r="J173" s="112"/>
      <c r="K173" s="112"/>
      <c r="L173" s="112"/>
      <c r="M173" s="112"/>
      <c r="N173" s="112"/>
      <c r="O173" s="115"/>
      <c r="P173" s="112"/>
      <c r="Q173" s="112"/>
      <c r="R173" s="112"/>
      <c r="S173" s="112"/>
      <c r="T173" s="112"/>
      <c r="U173" s="112"/>
      <c r="V173" s="112"/>
      <c r="W173" s="112"/>
      <c r="X173" s="112"/>
      <c r="Y173" s="112"/>
      <c r="Z173" s="370"/>
    </row>
    <row r="174" spans="1:26">
      <c r="A174" s="370"/>
      <c r="B174" s="112"/>
      <c r="C174" s="112"/>
      <c r="D174" s="112"/>
      <c r="E174" s="112"/>
      <c r="F174" s="112"/>
      <c r="G174" s="112"/>
      <c r="H174" s="112"/>
      <c r="I174" s="112"/>
      <c r="J174" s="112"/>
      <c r="K174" s="112"/>
      <c r="L174" s="112"/>
      <c r="M174" s="112"/>
      <c r="N174" s="112"/>
      <c r="O174" s="115"/>
      <c r="P174" s="112"/>
      <c r="Q174" s="112"/>
      <c r="R174" s="112"/>
      <c r="S174" s="112"/>
      <c r="T174" s="112"/>
      <c r="U174" s="112"/>
      <c r="V174" s="112"/>
      <c r="W174" s="112"/>
      <c r="X174" s="112"/>
      <c r="Y174" s="112"/>
      <c r="Z174" s="370"/>
    </row>
    <row r="175" spans="1:26">
      <c r="A175" s="370"/>
      <c r="B175" s="112"/>
      <c r="C175" s="112"/>
      <c r="D175" s="112"/>
      <c r="E175" s="112"/>
      <c r="F175" s="112"/>
      <c r="G175" s="112"/>
      <c r="H175" s="112"/>
      <c r="I175" s="112"/>
      <c r="J175" s="112"/>
      <c r="K175" s="112"/>
      <c r="L175" s="112"/>
      <c r="M175" s="112"/>
      <c r="N175" s="112"/>
      <c r="O175" s="115"/>
      <c r="P175" s="112"/>
      <c r="Q175" s="112"/>
      <c r="R175" s="112"/>
      <c r="S175" s="112"/>
      <c r="T175" s="112"/>
      <c r="U175" s="112"/>
      <c r="V175" s="112"/>
      <c r="W175" s="112"/>
      <c r="X175" s="112"/>
      <c r="Y175" s="112"/>
      <c r="Z175" s="370"/>
    </row>
    <row r="176" spans="1:26">
      <c r="A176" s="370"/>
      <c r="B176" s="112"/>
      <c r="C176" s="112"/>
      <c r="D176" s="112"/>
      <c r="E176" s="112"/>
      <c r="F176" s="112"/>
      <c r="G176" s="112"/>
      <c r="H176" s="112"/>
      <c r="I176" s="112"/>
      <c r="J176" s="112"/>
      <c r="K176" s="112"/>
      <c r="L176" s="112"/>
      <c r="M176" s="112"/>
      <c r="N176" s="112"/>
      <c r="O176" s="115"/>
      <c r="P176" s="112"/>
      <c r="Q176" s="112"/>
      <c r="R176" s="112"/>
      <c r="S176" s="112"/>
      <c r="T176" s="112"/>
      <c r="U176" s="112"/>
      <c r="V176" s="112"/>
      <c r="W176" s="112"/>
      <c r="X176" s="112"/>
      <c r="Y176" s="112"/>
      <c r="Z176" s="370"/>
    </row>
    <row r="177" spans="1:26">
      <c r="A177" s="370"/>
      <c r="B177" s="112"/>
      <c r="C177" s="112"/>
      <c r="D177" s="112"/>
      <c r="E177" s="112"/>
      <c r="F177" s="112"/>
      <c r="G177" s="112"/>
      <c r="H177" s="112"/>
      <c r="I177" s="112"/>
      <c r="J177" s="112"/>
      <c r="K177" s="112"/>
      <c r="L177" s="112"/>
      <c r="M177" s="112"/>
      <c r="N177" s="112"/>
      <c r="O177" s="115"/>
      <c r="P177" s="112"/>
      <c r="Q177" s="112"/>
      <c r="R177" s="112"/>
      <c r="S177" s="112"/>
      <c r="T177" s="112"/>
      <c r="U177" s="112"/>
      <c r="V177" s="112"/>
      <c r="W177" s="112"/>
      <c r="X177" s="112"/>
      <c r="Y177" s="112"/>
      <c r="Z177" s="370"/>
    </row>
    <row r="178" spans="1:26">
      <c r="A178" s="370"/>
      <c r="B178" s="112"/>
      <c r="C178" s="112"/>
      <c r="D178" s="112"/>
      <c r="E178" s="112"/>
      <c r="F178" s="112"/>
      <c r="G178" s="112"/>
      <c r="H178" s="112"/>
      <c r="I178" s="112"/>
      <c r="J178" s="112"/>
      <c r="K178" s="112"/>
      <c r="L178" s="112"/>
      <c r="M178" s="112"/>
      <c r="N178" s="112"/>
      <c r="O178" s="115"/>
      <c r="P178" s="112"/>
      <c r="Q178" s="112"/>
      <c r="R178" s="112"/>
      <c r="S178" s="112"/>
      <c r="T178" s="112"/>
      <c r="U178" s="112"/>
      <c r="V178" s="112"/>
      <c r="W178" s="112"/>
      <c r="X178" s="112"/>
      <c r="Y178" s="112"/>
      <c r="Z178" s="370"/>
    </row>
    <row r="179" spans="1:26">
      <c r="A179" s="370"/>
      <c r="B179" s="112"/>
      <c r="C179" s="112"/>
      <c r="D179" s="112"/>
      <c r="E179" s="112"/>
      <c r="F179" s="112"/>
      <c r="G179" s="112"/>
      <c r="H179" s="112"/>
      <c r="I179" s="112"/>
      <c r="J179" s="112"/>
      <c r="K179" s="112"/>
      <c r="L179" s="112"/>
      <c r="M179" s="112"/>
      <c r="N179" s="112"/>
      <c r="O179" s="115"/>
      <c r="P179" s="112"/>
      <c r="Q179" s="112"/>
      <c r="R179" s="112"/>
      <c r="S179" s="112"/>
      <c r="T179" s="112"/>
      <c r="U179" s="112"/>
      <c r="V179" s="112"/>
      <c r="W179" s="112"/>
      <c r="X179" s="112"/>
      <c r="Y179" s="112"/>
      <c r="Z179" s="370"/>
    </row>
    <row r="180" spans="1:26">
      <c r="A180" s="370"/>
      <c r="B180" s="112"/>
      <c r="C180" s="112"/>
      <c r="D180" s="112"/>
      <c r="E180" s="112"/>
      <c r="F180" s="112"/>
      <c r="G180" s="112"/>
      <c r="H180" s="112"/>
      <c r="I180" s="112"/>
      <c r="J180" s="112"/>
      <c r="K180" s="112"/>
      <c r="L180" s="112"/>
      <c r="M180" s="112"/>
      <c r="N180" s="112"/>
      <c r="O180" s="115"/>
      <c r="P180" s="112"/>
      <c r="Q180" s="112"/>
      <c r="R180" s="112"/>
      <c r="S180" s="112"/>
      <c r="T180" s="112"/>
      <c r="U180" s="112"/>
      <c r="V180" s="112"/>
      <c r="W180" s="112"/>
      <c r="X180" s="112"/>
      <c r="Y180" s="112"/>
      <c r="Z180" s="370"/>
    </row>
    <row r="181" spans="1:26">
      <c r="A181" s="370"/>
      <c r="B181" s="112"/>
      <c r="C181" s="112"/>
      <c r="D181" s="112"/>
      <c r="E181" s="112"/>
      <c r="F181" s="112"/>
      <c r="G181" s="112"/>
      <c r="H181" s="112"/>
      <c r="I181" s="112"/>
      <c r="J181" s="112"/>
      <c r="K181" s="112"/>
      <c r="L181" s="112"/>
      <c r="M181" s="112"/>
      <c r="N181" s="112"/>
      <c r="O181" s="115"/>
      <c r="P181" s="112"/>
      <c r="Q181" s="112"/>
      <c r="R181" s="112"/>
      <c r="S181" s="112"/>
      <c r="T181" s="112"/>
      <c r="U181" s="112"/>
      <c r="V181" s="112"/>
      <c r="W181" s="112"/>
      <c r="X181" s="112"/>
      <c r="Y181" s="112"/>
      <c r="Z181" s="370"/>
    </row>
    <row r="182" spans="1:26">
      <c r="A182" s="370"/>
      <c r="B182" s="112"/>
      <c r="C182" s="112"/>
      <c r="D182" s="112"/>
      <c r="E182" s="112"/>
      <c r="F182" s="112"/>
      <c r="G182" s="112"/>
      <c r="H182" s="112"/>
      <c r="I182" s="112"/>
      <c r="J182" s="112"/>
      <c r="K182" s="112"/>
      <c r="L182" s="112"/>
      <c r="M182" s="112"/>
      <c r="N182" s="112"/>
      <c r="O182" s="115"/>
      <c r="P182" s="112"/>
      <c r="Q182" s="112"/>
      <c r="R182" s="112"/>
      <c r="S182" s="112"/>
      <c r="T182" s="112"/>
      <c r="U182" s="112"/>
      <c r="V182" s="112"/>
      <c r="W182" s="112"/>
      <c r="X182" s="112"/>
      <c r="Y182" s="112"/>
      <c r="Z182" s="370"/>
    </row>
    <row r="183" spans="1:26">
      <c r="A183" s="370"/>
      <c r="B183" s="112"/>
      <c r="C183" s="112"/>
      <c r="D183" s="112"/>
      <c r="E183" s="112"/>
      <c r="F183" s="112"/>
      <c r="G183" s="112"/>
      <c r="H183" s="112"/>
      <c r="I183" s="112"/>
      <c r="J183" s="112"/>
      <c r="K183" s="112"/>
      <c r="L183" s="112"/>
      <c r="M183" s="112"/>
      <c r="N183" s="112"/>
      <c r="O183" s="115"/>
      <c r="P183" s="112"/>
      <c r="Q183" s="112"/>
      <c r="R183" s="112"/>
      <c r="S183" s="112"/>
      <c r="T183" s="112"/>
      <c r="U183" s="112"/>
      <c r="V183" s="112"/>
      <c r="W183" s="112"/>
      <c r="X183" s="112"/>
      <c r="Y183" s="112"/>
      <c r="Z183" s="370"/>
    </row>
    <row r="184" spans="1:26">
      <c r="A184" s="370"/>
      <c r="B184" s="112"/>
      <c r="C184" s="112"/>
      <c r="D184" s="112"/>
      <c r="E184" s="112"/>
      <c r="F184" s="112"/>
      <c r="G184" s="112"/>
      <c r="H184" s="112"/>
      <c r="I184" s="112"/>
      <c r="J184" s="112"/>
      <c r="K184" s="112"/>
      <c r="L184" s="112"/>
      <c r="M184" s="112"/>
      <c r="N184" s="112"/>
      <c r="O184" s="115"/>
      <c r="P184" s="112"/>
      <c r="Q184" s="112"/>
      <c r="R184" s="112"/>
      <c r="S184" s="112"/>
      <c r="T184" s="112"/>
      <c r="U184" s="112"/>
      <c r="V184" s="112"/>
      <c r="W184" s="112"/>
      <c r="X184" s="112"/>
      <c r="Y184" s="112"/>
      <c r="Z184" s="370"/>
    </row>
    <row r="185" spans="1:26">
      <c r="A185" s="370"/>
      <c r="B185" s="112"/>
      <c r="C185" s="112"/>
      <c r="D185" s="112"/>
      <c r="E185" s="112"/>
      <c r="F185" s="112"/>
      <c r="G185" s="112"/>
      <c r="H185" s="112"/>
      <c r="I185" s="112"/>
      <c r="J185" s="112"/>
      <c r="K185" s="112"/>
      <c r="L185" s="112"/>
      <c r="M185" s="112"/>
      <c r="N185" s="112"/>
      <c r="O185" s="115"/>
      <c r="P185" s="112"/>
      <c r="Q185" s="112"/>
      <c r="R185" s="112"/>
      <c r="S185" s="112"/>
      <c r="T185" s="112"/>
      <c r="U185" s="112"/>
      <c r="V185" s="112"/>
      <c r="W185" s="112"/>
      <c r="X185" s="112"/>
      <c r="Y185" s="112"/>
      <c r="Z185" s="370"/>
    </row>
    <row r="186" spans="1:26">
      <c r="A186" s="370"/>
      <c r="B186" s="112"/>
      <c r="C186" s="112"/>
      <c r="D186" s="112"/>
      <c r="E186" s="112"/>
      <c r="F186" s="112"/>
      <c r="G186" s="112"/>
      <c r="H186" s="112"/>
      <c r="I186" s="112"/>
      <c r="J186" s="112"/>
      <c r="K186" s="112"/>
      <c r="L186" s="112"/>
      <c r="M186" s="112"/>
      <c r="N186" s="112"/>
      <c r="O186" s="115"/>
      <c r="P186" s="112"/>
      <c r="Q186" s="112"/>
      <c r="R186" s="112"/>
      <c r="S186" s="112"/>
      <c r="T186" s="112"/>
      <c r="U186" s="112"/>
      <c r="V186" s="112"/>
      <c r="W186" s="112"/>
      <c r="X186" s="112"/>
      <c r="Y186" s="112"/>
      <c r="Z186" s="370"/>
    </row>
    <row r="187" spans="1:26">
      <c r="A187" s="370"/>
      <c r="B187" s="112"/>
      <c r="C187" s="112"/>
      <c r="D187" s="112"/>
      <c r="E187" s="112"/>
      <c r="F187" s="112"/>
      <c r="G187" s="112"/>
      <c r="H187" s="112"/>
      <c r="I187" s="112"/>
      <c r="J187" s="112"/>
      <c r="K187" s="112"/>
      <c r="L187" s="112"/>
      <c r="M187" s="112"/>
      <c r="N187" s="112"/>
      <c r="O187" s="115"/>
      <c r="P187" s="112"/>
      <c r="Q187" s="112"/>
      <c r="R187" s="112"/>
      <c r="S187" s="112"/>
      <c r="T187" s="112"/>
      <c r="U187" s="112"/>
      <c r="V187" s="112"/>
      <c r="W187" s="112"/>
      <c r="X187" s="112"/>
      <c r="Y187" s="112"/>
      <c r="Z187" s="370"/>
    </row>
    <row r="188" spans="1:26">
      <c r="A188" s="370"/>
      <c r="B188" s="112"/>
      <c r="C188" s="112"/>
      <c r="D188" s="112"/>
      <c r="E188" s="112"/>
      <c r="F188" s="112"/>
      <c r="G188" s="112"/>
      <c r="H188" s="112"/>
      <c r="I188" s="112"/>
      <c r="J188" s="112"/>
      <c r="K188" s="112"/>
      <c r="L188" s="112"/>
      <c r="M188" s="112"/>
      <c r="N188" s="112"/>
      <c r="O188" s="115"/>
      <c r="P188" s="112"/>
      <c r="Q188" s="112"/>
      <c r="R188" s="112"/>
      <c r="S188" s="112"/>
      <c r="T188" s="112"/>
      <c r="U188" s="112"/>
      <c r="V188" s="112"/>
      <c r="W188" s="112"/>
      <c r="X188" s="112"/>
      <c r="Y188" s="112"/>
      <c r="Z188" s="370"/>
    </row>
    <row r="189" spans="1:26">
      <c r="A189" s="370"/>
      <c r="B189" s="112"/>
      <c r="C189" s="112"/>
      <c r="D189" s="112"/>
      <c r="E189" s="112"/>
      <c r="F189" s="112"/>
      <c r="G189" s="112"/>
      <c r="H189" s="112"/>
      <c r="I189" s="112"/>
      <c r="J189" s="112"/>
      <c r="K189" s="112"/>
      <c r="L189" s="112"/>
      <c r="M189" s="112"/>
      <c r="N189" s="112"/>
      <c r="O189" s="115"/>
      <c r="P189" s="112"/>
      <c r="Q189" s="112"/>
      <c r="R189" s="112"/>
      <c r="S189" s="112"/>
      <c r="T189" s="112"/>
      <c r="U189" s="112"/>
      <c r="V189" s="112"/>
      <c r="W189" s="112"/>
      <c r="X189" s="112"/>
      <c r="Y189" s="112"/>
      <c r="Z189" s="370"/>
    </row>
    <row r="190" spans="1:26">
      <c r="A190" s="370"/>
      <c r="B190" s="112"/>
      <c r="C190" s="112"/>
      <c r="D190" s="112"/>
      <c r="E190" s="112"/>
      <c r="F190" s="112"/>
      <c r="G190" s="112"/>
      <c r="H190" s="112"/>
      <c r="I190" s="112"/>
      <c r="J190" s="112"/>
      <c r="K190" s="112"/>
      <c r="L190" s="112"/>
      <c r="M190" s="112"/>
      <c r="N190" s="112"/>
      <c r="O190" s="115"/>
      <c r="P190" s="112"/>
      <c r="Q190" s="112"/>
      <c r="R190" s="112"/>
      <c r="S190" s="112"/>
      <c r="T190" s="112"/>
      <c r="U190" s="112"/>
      <c r="V190" s="112"/>
      <c r="W190" s="112"/>
      <c r="X190" s="112"/>
      <c r="Y190" s="112"/>
      <c r="Z190" s="370"/>
    </row>
    <row r="191" spans="1:26">
      <c r="A191" s="370"/>
      <c r="B191" s="112"/>
      <c r="C191" s="112"/>
      <c r="D191" s="112"/>
      <c r="E191" s="112"/>
      <c r="F191" s="112"/>
      <c r="G191" s="112"/>
      <c r="H191" s="112"/>
      <c r="I191" s="112"/>
      <c r="J191" s="112"/>
      <c r="K191" s="112"/>
      <c r="L191" s="112"/>
      <c r="M191" s="112"/>
      <c r="N191" s="112"/>
      <c r="O191" s="115"/>
      <c r="P191" s="112"/>
      <c r="Q191" s="112"/>
      <c r="R191" s="112"/>
      <c r="S191" s="112"/>
      <c r="T191" s="112"/>
      <c r="U191" s="112"/>
      <c r="V191" s="112"/>
      <c r="W191" s="112"/>
      <c r="X191" s="112"/>
      <c r="Y191" s="112"/>
      <c r="Z191" s="370"/>
    </row>
    <row r="192" spans="1:26">
      <c r="A192" s="370"/>
      <c r="B192" s="112"/>
      <c r="C192" s="112"/>
      <c r="D192" s="112"/>
      <c r="E192" s="112"/>
      <c r="F192" s="112"/>
      <c r="G192" s="112"/>
      <c r="H192" s="112"/>
      <c r="I192" s="112"/>
      <c r="J192" s="112"/>
      <c r="K192" s="112"/>
      <c r="L192" s="112"/>
      <c r="M192" s="112"/>
      <c r="N192" s="112"/>
      <c r="O192" s="115"/>
      <c r="P192" s="112"/>
      <c r="Q192" s="112"/>
      <c r="R192" s="112"/>
      <c r="S192" s="112"/>
      <c r="T192" s="112"/>
      <c r="U192" s="112"/>
      <c r="V192" s="112"/>
      <c r="W192" s="112"/>
      <c r="X192" s="112"/>
      <c r="Y192" s="112"/>
      <c r="Z192" s="370"/>
    </row>
    <row r="193" spans="1:26">
      <c r="A193" s="370"/>
      <c r="B193" s="112"/>
      <c r="C193" s="112"/>
      <c r="D193" s="112"/>
      <c r="E193" s="112"/>
      <c r="F193" s="112"/>
      <c r="G193" s="112"/>
      <c r="H193" s="112"/>
      <c r="I193" s="112"/>
      <c r="J193" s="112"/>
      <c r="K193" s="112"/>
      <c r="L193" s="112"/>
      <c r="M193" s="112"/>
      <c r="N193" s="112"/>
      <c r="O193" s="115"/>
      <c r="P193" s="112"/>
      <c r="Q193" s="112"/>
      <c r="R193" s="112"/>
      <c r="S193" s="112"/>
      <c r="T193" s="112"/>
      <c r="U193" s="112"/>
      <c r="V193" s="112"/>
      <c r="W193" s="112"/>
      <c r="X193" s="112"/>
      <c r="Y193" s="112"/>
      <c r="Z193" s="370"/>
    </row>
    <row r="194" spans="1:26">
      <c r="A194" s="370"/>
      <c r="B194" s="112"/>
      <c r="C194" s="112"/>
      <c r="D194" s="112"/>
      <c r="E194" s="112"/>
      <c r="F194" s="112"/>
      <c r="G194" s="112"/>
      <c r="H194" s="112"/>
      <c r="I194" s="112"/>
      <c r="J194" s="112"/>
      <c r="K194" s="112"/>
      <c r="L194" s="112"/>
      <c r="M194" s="112"/>
      <c r="N194" s="112"/>
      <c r="O194" s="115"/>
      <c r="P194" s="112"/>
      <c r="Q194" s="112"/>
      <c r="R194" s="112"/>
      <c r="S194" s="112"/>
      <c r="T194" s="112"/>
      <c r="U194" s="112"/>
      <c r="V194" s="112"/>
      <c r="W194" s="112"/>
      <c r="X194" s="112"/>
      <c r="Y194" s="112"/>
      <c r="Z194" s="370"/>
    </row>
    <row r="195" spans="1:26">
      <c r="A195" s="370"/>
      <c r="B195" s="112"/>
      <c r="C195" s="112"/>
      <c r="D195" s="112"/>
      <c r="E195" s="112"/>
      <c r="F195" s="112"/>
      <c r="G195" s="112"/>
      <c r="H195" s="112"/>
      <c r="I195" s="112"/>
      <c r="J195" s="112"/>
      <c r="K195" s="112"/>
      <c r="L195" s="112"/>
      <c r="M195" s="112"/>
      <c r="N195" s="112"/>
      <c r="O195" s="115"/>
      <c r="P195" s="112"/>
      <c r="Q195" s="112"/>
      <c r="R195" s="112"/>
      <c r="S195" s="112"/>
      <c r="T195" s="112"/>
      <c r="U195" s="112"/>
      <c r="V195" s="112"/>
      <c r="W195" s="112"/>
      <c r="X195" s="112"/>
      <c r="Y195" s="112"/>
      <c r="Z195" s="370"/>
    </row>
    <row r="196" spans="1:26">
      <c r="A196" s="370"/>
      <c r="B196" s="112"/>
      <c r="C196" s="112"/>
      <c r="D196" s="112"/>
      <c r="E196" s="112"/>
      <c r="F196" s="112"/>
      <c r="G196" s="112"/>
      <c r="H196" s="112"/>
      <c r="I196" s="112"/>
      <c r="J196" s="112"/>
      <c r="K196" s="112"/>
      <c r="L196" s="112"/>
      <c r="M196" s="112"/>
      <c r="N196" s="112"/>
      <c r="O196" s="115"/>
      <c r="P196" s="112"/>
      <c r="Q196" s="112"/>
      <c r="R196" s="112"/>
      <c r="S196" s="112"/>
      <c r="T196" s="112"/>
      <c r="U196" s="112"/>
      <c r="V196" s="112"/>
      <c r="W196" s="112"/>
      <c r="X196" s="112"/>
      <c r="Y196" s="112"/>
      <c r="Z196" s="370"/>
    </row>
    <row r="197" spans="1:26">
      <c r="A197" s="370"/>
      <c r="B197" s="112"/>
      <c r="C197" s="112"/>
      <c r="D197" s="112"/>
      <c r="E197" s="112"/>
      <c r="F197" s="112"/>
      <c r="G197" s="112"/>
      <c r="H197" s="112"/>
      <c r="I197" s="112"/>
      <c r="J197" s="112"/>
      <c r="K197" s="112"/>
      <c r="L197" s="112"/>
      <c r="M197" s="112"/>
      <c r="N197" s="112"/>
      <c r="O197" s="115"/>
      <c r="P197" s="112"/>
      <c r="Q197" s="112"/>
      <c r="R197" s="112"/>
      <c r="S197" s="112"/>
      <c r="T197" s="112"/>
      <c r="U197" s="112"/>
      <c r="V197" s="112"/>
      <c r="W197" s="112"/>
      <c r="X197" s="112"/>
      <c r="Y197" s="112"/>
      <c r="Z197" s="370"/>
    </row>
    <row r="198" spans="1:26">
      <c r="A198" s="370"/>
      <c r="B198" s="112"/>
      <c r="C198" s="112"/>
      <c r="D198" s="112"/>
      <c r="E198" s="112"/>
      <c r="F198" s="112"/>
      <c r="G198" s="112"/>
      <c r="H198" s="112"/>
      <c r="I198" s="112"/>
      <c r="J198" s="112"/>
      <c r="K198" s="112"/>
      <c r="L198" s="112"/>
      <c r="M198" s="112"/>
      <c r="N198" s="112"/>
      <c r="O198" s="115"/>
      <c r="P198" s="112"/>
      <c r="Q198" s="112"/>
      <c r="R198" s="112"/>
      <c r="S198" s="112"/>
      <c r="T198" s="112"/>
      <c r="U198" s="112"/>
      <c r="V198" s="112"/>
      <c r="W198" s="112"/>
      <c r="X198" s="112"/>
      <c r="Y198" s="112"/>
      <c r="Z198" s="370"/>
    </row>
    <row r="199" spans="1:26">
      <c r="A199" s="370"/>
      <c r="B199" s="112"/>
      <c r="C199" s="112"/>
      <c r="D199" s="112"/>
      <c r="E199" s="112"/>
      <c r="F199" s="112"/>
      <c r="G199" s="112"/>
      <c r="H199" s="112"/>
      <c r="I199" s="112"/>
      <c r="J199" s="112"/>
      <c r="K199" s="112"/>
      <c r="L199" s="112"/>
      <c r="M199" s="112"/>
      <c r="N199" s="112"/>
      <c r="O199" s="115"/>
      <c r="P199" s="112"/>
      <c r="Q199" s="112"/>
      <c r="R199" s="112"/>
      <c r="S199" s="112"/>
      <c r="T199" s="112"/>
      <c r="U199" s="112"/>
      <c r="V199" s="112"/>
      <c r="W199" s="112"/>
      <c r="X199" s="112"/>
      <c r="Y199" s="112"/>
      <c r="Z199" s="370"/>
    </row>
    <row r="200" spans="1:26">
      <c r="A200" s="370"/>
      <c r="B200" s="112"/>
      <c r="C200" s="112"/>
      <c r="D200" s="112"/>
      <c r="E200" s="112"/>
      <c r="F200" s="112"/>
      <c r="G200" s="112"/>
      <c r="H200" s="112"/>
      <c r="I200" s="112"/>
      <c r="J200" s="112"/>
      <c r="K200" s="112"/>
      <c r="L200" s="112"/>
      <c r="M200" s="112"/>
      <c r="N200" s="112"/>
      <c r="O200" s="115"/>
      <c r="P200" s="112"/>
      <c r="Q200" s="112"/>
      <c r="R200" s="112"/>
      <c r="S200" s="112"/>
      <c r="T200" s="112"/>
      <c r="U200" s="112"/>
      <c r="V200" s="112"/>
      <c r="W200" s="112"/>
      <c r="X200" s="112"/>
      <c r="Y200" s="112"/>
      <c r="Z200" s="370"/>
    </row>
    <row r="201" spans="1:26">
      <c r="A201" s="370"/>
      <c r="B201" s="112"/>
      <c r="C201" s="112"/>
      <c r="D201" s="112"/>
      <c r="E201" s="112"/>
      <c r="F201" s="112"/>
      <c r="G201" s="112"/>
      <c r="H201" s="112"/>
      <c r="I201" s="112"/>
      <c r="J201" s="112"/>
      <c r="K201" s="112"/>
      <c r="L201" s="112"/>
      <c r="M201" s="112"/>
      <c r="N201" s="112"/>
      <c r="O201" s="115"/>
      <c r="P201" s="112"/>
      <c r="Q201" s="112"/>
      <c r="R201" s="112"/>
      <c r="S201" s="112"/>
      <c r="T201" s="112"/>
      <c r="U201" s="112"/>
      <c r="V201" s="112"/>
      <c r="W201" s="112"/>
      <c r="X201" s="112"/>
      <c r="Y201" s="112"/>
      <c r="Z201" s="370"/>
    </row>
    <row r="202" spans="1:26">
      <c r="A202" s="370"/>
      <c r="B202" s="112"/>
      <c r="C202" s="112"/>
      <c r="D202" s="112"/>
      <c r="E202" s="112"/>
      <c r="F202" s="112"/>
      <c r="G202" s="112"/>
      <c r="H202" s="112"/>
      <c r="I202" s="112"/>
      <c r="J202" s="112"/>
      <c r="K202" s="112"/>
      <c r="L202" s="112"/>
      <c r="M202" s="112"/>
      <c r="N202" s="112"/>
      <c r="O202" s="115"/>
      <c r="P202" s="112"/>
      <c r="Q202" s="112"/>
      <c r="R202" s="112"/>
      <c r="S202" s="112"/>
      <c r="T202" s="112"/>
      <c r="U202" s="112"/>
      <c r="V202" s="112"/>
      <c r="W202" s="112"/>
      <c r="X202" s="112"/>
      <c r="Y202" s="112"/>
      <c r="Z202" s="370"/>
    </row>
    <row r="203" spans="1:26">
      <c r="A203" s="370"/>
      <c r="B203" s="112"/>
      <c r="C203" s="112"/>
      <c r="D203" s="112"/>
      <c r="E203" s="112"/>
      <c r="F203" s="112"/>
      <c r="G203" s="112"/>
      <c r="H203" s="112"/>
      <c r="I203" s="112"/>
      <c r="J203" s="112"/>
      <c r="K203" s="112"/>
      <c r="L203" s="112"/>
      <c r="M203" s="112"/>
      <c r="N203" s="112"/>
      <c r="O203" s="115"/>
      <c r="P203" s="112"/>
      <c r="Q203" s="112"/>
      <c r="R203" s="112"/>
      <c r="S203" s="112"/>
      <c r="T203" s="112"/>
      <c r="U203" s="112"/>
      <c r="V203" s="112"/>
      <c r="W203" s="112"/>
      <c r="X203" s="112"/>
      <c r="Y203" s="112"/>
      <c r="Z203" s="370"/>
    </row>
    <row r="204" spans="1:26">
      <c r="A204" s="370"/>
      <c r="B204" s="112"/>
      <c r="C204" s="112"/>
      <c r="D204" s="112"/>
      <c r="E204" s="112"/>
      <c r="F204" s="112"/>
      <c r="G204" s="112"/>
      <c r="H204" s="112"/>
      <c r="I204" s="112"/>
      <c r="J204" s="112"/>
      <c r="K204" s="112"/>
      <c r="L204" s="112"/>
      <c r="M204" s="112"/>
      <c r="N204" s="112"/>
      <c r="O204" s="115"/>
      <c r="P204" s="112"/>
      <c r="Q204" s="112"/>
      <c r="R204" s="112"/>
      <c r="S204" s="112"/>
      <c r="T204" s="112"/>
      <c r="U204" s="112"/>
      <c r="V204" s="112"/>
      <c r="W204" s="112"/>
      <c r="X204" s="112"/>
      <c r="Y204" s="112"/>
      <c r="Z204" s="370"/>
    </row>
    <row r="205" spans="1:26">
      <c r="A205" s="370"/>
      <c r="B205" s="112"/>
      <c r="C205" s="112"/>
      <c r="D205" s="112"/>
      <c r="E205" s="112"/>
      <c r="F205" s="112"/>
      <c r="G205" s="112"/>
      <c r="H205" s="112"/>
      <c r="I205" s="112"/>
      <c r="J205" s="112"/>
      <c r="K205" s="112"/>
      <c r="L205" s="112"/>
      <c r="M205" s="112"/>
      <c r="N205" s="112"/>
      <c r="O205" s="115"/>
      <c r="P205" s="112"/>
      <c r="Q205" s="112"/>
      <c r="R205" s="112"/>
      <c r="S205" s="112"/>
      <c r="T205" s="112"/>
      <c r="U205" s="112"/>
      <c r="V205" s="112"/>
      <c r="W205" s="112"/>
      <c r="X205" s="112"/>
      <c r="Y205" s="112"/>
      <c r="Z205" s="370"/>
    </row>
    <row r="206" spans="1:26">
      <c r="A206" s="370"/>
      <c r="B206" s="112"/>
      <c r="C206" s="112"/>
      <c r="D206" s="112"/>
      <c r="E206" s="112"/>
      <c r="F206" s="112"/>
      <c r="G206" s="112"/>
      <c r="H206" s="112"/>
      <c r="I206" s="112"/>
      <c r="J206" s="112"/>
      <c r="K206" s="112"/>
      <c r="L206" s="112"/>
      <c r="M206" s="112"/>
      <c r="N206" s="112"/>
      <c r="O206" s="115"/>
      <c r="P206" s="112"/>
      <c r="Q206" s="112"/>
      <c r="R206" s="112"/>
      <c r="S206" s="112"/>
      <c r="T206" s="112"/>
      <c r="U206" s="112"/>
      <c r="V206" s="112"/>
      <c r="W206" s="112"/>
      <c r="X206" s="112"/>
      <c r="Y206" s="112"/>
      <c r="Z206" s="370"/>
    </row>
    <row r="207" spans="1:26">
      <c r="A207" s="370"/>
      <c r="B207" s="112"/>
      <c r="C207" s="112"/>
      <c r="D207" s="112"/>
      <c r="E207" s="112"/>
      <c r="F207" s="112"/>
      <c r="G207" s="112"/>
      <c r="H207" s="112"/>
      <c r="I207" s="112"/>
      <c r="J207" s="112"/>
      <c r="K207" s="112"/>
      <c r="L207" s="112"/>
      <c r="M207" s="112"/>
      <c r="N207" s="112"/>
      <c r="O207" s="115"/>
      <c r="P207" s="112"/>
      <c r="Q207" s="112"/>
      <c r="R207" s="112"/>
      <c r="S207" s="112"/>
      <c r="T207" s="112"/>
      <c r="U207" s="112"/>
      <c r="V207" s="112"/>
      <c r="W207" s="112"/>
      <c r="X207" s="112"/>
      <c r="Y207" s="112"/>
      <c r="Z207" s="370"/>
    </row>
    <row r="208" spans="1:26">
      <c r="A208" s="370"/>
      <c r="B208" s="112"/>
      <c r="C208" s="112"/>
      <c r="D208" s="112"/>
      <c r="E208" s="112"/>
      <c r="F208" s="112"/>
      <c r="G208" s="112"/>
      <c r="H208" s="112"/>
      <c r="I208" s="112"/>
      <c r="J208" s="112"/>
      <c r="K208" s="112"/>
      <c r="L208" s="112"/>
      <c r="M208" s="112"/>
      <c r="N208" s="112"/>
      <c r="O208" s="115"/>
      <c r="P208" s="112"/>
      <c r="Q208" s="112"/>
      <c r="R208" s="112"/>
      <c r="S208" s="112"/>
      <c r="T208" s="112"/>
      <c r="U208" s="112"/>
      <c r="V208" s="112"/>
      <c r="W208" s="112"/>
      <c r="X208" s="112"/>
      <c r="Y208" s="112"/>
      <c r="Z208" s="370"/>
    </row>
    <row r="209" spans="1:26">
      <c r="A209" s="370"/>
      <c r="B209" s="112"/>
      <c r="C209" s="112"/>
      <c r="D209" s="112"/>
      <c r="E209" s="112"/>
      <c r="F209" s="112"/>
      <c r="G209" s="112"/>
      <c r="H209" s="112"/>
      <c r="I209" s="112"/>
      <c r="J209" s="112"/>
      <c r="K209" s="112"/>
      <c r="L209" s="112"/>
      <c r="M209" s="112"/>
      <c r="N209" s="112"/>
      <c r="O209" s="115"/>
      <c r="P209" s="112"/>
      <c r="Q209" s="112"/>
      <c r="R209" s="112"/>
      <c r="S209" s="112"/>
      <c r="T209" s="112"/>
      <c r="U209" s="112"/>
      <c r="V209" s="112"/>
      <c r="W209" s="112"/>
      <c r="X209" s="112"/>
      <c r="Y209" s="112"/>
      <c r="Z209" s="370"/>
    </row>
    <row r="210" spans="1:26">
      <c r="A210" s="370"/>
      <c r="B210" s="112"/>
      <c r="C210" s="112"/>
      <c r="D210" s="112"/>
      <c r="E210" s="112"/>
      <c r="F210" s="112"/>
      <c r="G210" s="112"/>
      <c r="H210" s="112"/>
      <c r="I210" s="112"/>
      <c r="J210" s="112"/>
      <c r="K210" s="112"/>
      <c r="L210" s="112"/>
      <c r="M210" s="112"/>
      <c r="N210" s="112"/>
      <c r="O210" s="115"/>
      <c r="P210" s="112"/>
      <c r="Q210" s="112"/>
      <c r="R210" s="112"/>
      <c r="S210" s="112"/>
      <c r="T210" s="112"/>
      <c r="U210" s="112"/>
      <c r="V210" s="112"/>
      <c r="W210" s="112"/>
      <c r="X210" s="112"/>
      <c r="Y210" s="112"/>
      <c r="Z210" s="370"/>
    </row>
    <row r="211" spans="1:26">
      <c r="A211" s="370"/>
      <c r="B211" s="112"/>
      <c r="C211" s="112"/>
      <c r="D211" s="112"/>
      <c r="E211" s="112"/>
      <c r="F211" s="112"/>
      <c r="G211" s="112"/>
      <c r="H211" s="112"/>
      <c r="I211" s="112"/>
      <c r="J211" s="112"/>
      <c r="K211" s="112"/>
      <c r="L211" s="112"/>
      <c r="M211" s="112"/>
      <c r="N211" s="112"/>
      <c r="O211" s="115"/>
      <c r="P211" s="112"/>
      <c r="Q211" s="112"/>
      <c r="R211" s="112"/>
      <c r="S211" s="112"/>
      <c r="T211" s="112"/>
      <c r="U211" s="112"/>
      <c r="V211" s="112"/>
      <c r="W211" s="112"/>
      <c r="X211" s="112"/>
      <c r="Y211" s="112"/>
      <c r="Z211" s="370"/>
    </row>
    <row r="212" spans="1:26">
      <c r="A212" s="370"/>
      <c r="B212" s="112"/>
      <c r="C212" s="112"/>
      <c r="D212" s="112"/>
      <c r="E212" s="112"/>
      <c r="F212" s="112"/>
      <c r="G212" s="112"/>
      <c r="H212" s="112"/>
      <c r="I212" s="112"/>
      <c r="J212" s="112"/>
      <c r="K212" s="112"/>
      <c r="L212" s="112"/>
      <c r="M212" s="112"/>
      <c r="N212" s="112"/>
      <c r="O212" s="115"/>
      <c r="P212" s="112"/>
      <c r="Q212" s="112"/>
      <c r="R212" s="112"/>
      <c r="S212" s="112"/>
      <c r="T212" s="112"/>
      <c r="U212" s="112"/>
      <c r="V212" s="112"/>
      <c r="W212" s="112"/>
      <c r="X212" s="112"/>
      <c r="Y212" s="112"/>
      <c r="Z212" s="370"/>
    </row>
    <row r="213" spans="1:26">
      <c r="A213" s="370"/>
      <c r="B213" s="112"/>
      <c r="C213" s="112"/>
      <c r="D213" s="112"/>
      <c r="E213" s="112"/>
      <c r="F213" s="112"/>
      <c r="G213" s="112"/>
      <c r="H213" s="112"/>
      <c r="I213" s="112"/>
      <c r="J213" s="112"/>
      <c r="K213" s="112"/>
      <c r="L213" s="112"/>
      <c r="M213" s="112"/>
      <c r="N213" s="112"/>
      <c r="O213" s="115"/>
      <c r="P213" s="112"/>
      <c r="Q213" s="112"/>
      <c r="R213" s="112"/>
      <c r="S213" s="112"/>
      <c r="T213" s="112"/>
      <c r="U213" s="112"/>
      <c r="V213" s="112"/>
      <c r="W213" s="112"/>
      <c r="X213" s="112"/>
      <c r="Y213" s="112"/>
      <c r="Z213" s="370"/>
    </row>
    <row r="214" spans="1:26">
      <c r="A214" s="370"/>
      <c r="B214" s="112"/>
      <c r="C214" s="112"/>
      <c r="D214" s="112"/>
      <c r="E214" s="112"/>
      <c r="F214" s="112"/>
      <c r="G214" s="112"/>
      <c r="H214" s="112"/>
      <c r="I214" s="112"/>
      <c r="J214" s="112"/>
      <c r="K214" s="112"/>
      <c r="L214" s="112"/>
      <c r="M214" s="112"/>
      <c r="N214" s="112"/>
      <c r="O214" s="115"/>
      <c r="P214" s="112"/>
      <c r="Q214" s="112"/>
      <c r="R214" s="112"/>
      <c r="S214" s="112"/>
      <c r="T214" s="112"/>
      <c r="U214" s="112"/>
      <c r="V214" s="112"/>
      <c r="W214" s="112"/>
      <c r="X214" s="112"/>
      <c r="Y214" s="112"/>
      <c r="Z214" s="370"/>
    </row>
    <row r="215" spans="1:26">
      <c r="A215" s="370"/>
      <c r="B215" s="112"/>
      <c r="C215" s="112"/>
      <c r="D215" s="112"/>
      <c r="E215" s="112"/>
      <c r="F215" s="112"/>
      <c r="G215" s="112"/>
      <c r="H215" s="112"/>
      <c r="I215" s="112"/>
      <c r="J215" s="112"/>
      <c r="K215" s="112"/>
      <c r="L215" s="112"/>
      <c r="M215" s="112"/>
      <c r="N215" s="112"/>
      <c r="O215" s="115"/>
      <c r="P215" s="112"/>
      <c r="Q215" s="112"/>
      <c r="R215" s="112"/>
      <c r="S215" s="112"/>
      <c r="T215" s="112"/>
      <c r="U215" s="112"/>
      <c r="V215" s="112"/>
      <c r="W215" s="112"/>
      <c r="X215" s="112"/>
      <c r="Y215" s="112"/>
      <c r="Z215" s="370"/>
    </row>
    <row r="216" spans="1:26">
      <c r="A216" s="370"/>
      <c r="B216" s="112"/>
      <c r="C216" s="112"/>
      <c r="D216" s="112"/>
      <c r="E216" s="112"/>
      <c r="F216" s="112"/>
      <c r="G216" s="112"/>
      <c r="H216" s="112"/>
      <c r="I216" s="112"/>
      <c r="J216" s="112"/>
      <c r="K216" s="112"/>
      <c r="L216" s="112"/>
      <c r="M216" s="112"/>
      <c r="N216" s="112"/>
      <c r="O216" s="115"/>
      <c r="P216" s="112"/>
      <c r="Q216" s="112"/>
      <c r="R216" s="112"/>
      <c r="S216" s="112"/>
      <c r="T216" s="112"/>
      <c r="U216" s="112"/>
      <c r="V216" s="112"/>
      <c r="W216" s="112"/>
      <c r="X216" s="112"/>
      <c r="Y216" s="112"/>
      <c r="Z216" s="370"/>
    </row>
    <row r="217" spans="1:26">
      <c r="A217" s="370"/>
      <c r="B217" s="112"/>
      <c r="C217" s="112"/>
      <c r="D217" s="112"/>
      <c r="E217" s="112"/>
      <c r="F217" s="112"/>
      <c r="G217" s="112"/>
      <c r="H217" s="112"/>
      <c r="I217" s="112"/>
      <c r="J217" s="112"/>
      <c r="K217" s="112"/>
      <c r="L217" s="112"/>
      <c r="M217" s="112"/>
      <c r="N217" s="112"/>
      <c r="O217" s="115"/>
      <c r="P217" s="112"/>
      <c r="Q217" s="112"/>
      <c r="R217" s="112"/>
      <c r="S217" s="112"/>
      <c r="T217" s="112"/>
      <c r="U217" s="112"/>
      <c r="V217" s="112"/>
      <c r="W217" s="112"/>
      <c r="X217" s="112"/>
      <c r="Y217" s="112"/>
      <c r="Z217" s="370"/>
    </row>
    <row r="218" spans="1:26">
      <c r="A218" s="370"/>
      <c r="B218" s="112"/>
      <c r="C218" s="112"/>
      <c r="D218" s="112"/>
      <c r="E218" s="112"/>
      <c r="F218" s="112"/>
      <c r="G218" s="112"/>
      <c r="H218" s="112"/>
      <c r="I218" s="112"/>
      <c r="J218" s="112"/>
      <c r="K218" s="112"/>
      <c r="L218" s="112"/>
      <c r="M218" s="112"/>
      <c r="N218" s="112"/>
      <c r="O218" s="115"/>
      <c r="P218" s="112"/>
      <c r="Q218" s="112"/>
      <c r="R218" s="112"/>
      <c r="S218" s="112"/>
      <c r="T218" s="112"/>
      <c r="U218" s="112"/>
      <c r="V218" s="112"/>
      <c r="W218" s="112"/>
      <c r="X218" s="112"/>
      <c r="Y218" s="112"/>
      <c r="Z218" s="370"/>
    </row>
    <row r="219" spans="1:26">
      <c r="A219" s="370"/>
      <c r="B219" s="112"/>
      <c r="C219" s="112"/>
      <c r="D219" s="112"/>
      <c r="E219" s="112"/>
      <c r="F219" s="112"/>
      <c r="G219" s="112"/>
      <c r="H219" s="112"/>
      <c r="I219" s="112"/>
      <c r="J219" s="112"/>
      <c r="K219" s="112"/>
      <c r="L219" s="112"/>
      <c r="M219" s="112"/>
      <c r="N219" s="112"/>
      <c r="O219" s="115"/>
      <c r="P219" s="112"/>
      <c r="Q219" s="112"/>
      <c r="R219" s="112"/>
      <c r="S219" s="112"/>
      <c r="T219" s="112"/>
      <c r="U219" s="112"/>
      <c r="V219" s="112"/>
      <c r="W219" s="112"/>
      <c r="X219" s="112"/>
      <c r="Y219" s="112"/>
      <c r="Z219" s="370"/>
    </row>
    <row r="220" spans="1:26">
      <c r="A220" s="370"/>
      <c r="B220" s="112"/>
      <c r="C220" s="112"/>
      <c r="D220" s="112"/>
      <c r="E220" s="112"/>
      <c r="F220" s="112"/>
      <c r="G220" s="112"/>
      <c r="H220" s="112"/>
      <c r="I220" s="112"/>
      <c r="J220" s="112"/>
      <c r="K220" s="112"/>
      <c r="L220" s="112"/>
      <c r="M220" s="112"/>
      <c r="N220" s="112"/>
      <c r="O220" s="115"/>
      <c r="P220" s="112"/>
      <c r="Q220" s="112"/>
      <c r="R220" s="112"/>
      <c r="S220" s="112"/>
      <c r="T220" s="112"/>
      <c r="U220" s="112"/>
      <c r="V220" s="112"/>
      <c r="W220" s="112"/>
      <c r="X220" s="112"/>
      <c r="Y220" s="112"/>
      <c r="Z220" s="370"/>
    </row>
    <row r="221" spans="1:26">
      <c r="A221" s="370"/>
      <c r="B221" s="112"/>
      <c r="C221" s="112"/>
      <c r="D221" s="112"/>
      <c r="E221" s="112"/>
      <c r="F221" s="112"/>
      <c r="G221" s="112"/>
      <c r="H221" s="112"/>
      <c r="I221" s="112"/>
      <c r="J221" s="112"/>
      <c r="K221" s="112"/>
      <c r="L221" s="112"/>
      <c r="M221" s="112"/>
      <c r="N221" s="112"/>
      <c r="O221" s="115"/>
      <c r="P221" s="112"/>
      <c r="Q221" s="112"/>
      <c r="R221" s="112"/>
      <c r="S221" s="112"/>
      <c r="T221" s="112"/>
      <c r="U221" s="112"/>
      <c r="V221" s="112"/>
      <c r="W221" s="112"/>
      <c r="X221" s="112"/>
      <c r="Y221" s="112"/>
      <c r="Z221" s="370"/>
    </row>
    <row r="222" spans="1:26">
      <c r="A222" s="370"/>
      <c r="B222" s="112"/>
      <c r="C222" s="112"/>
      <c r="D222" s="112"/>
      <c r="E222" s="112"/>
      <c r="F222" s="112"/>
      <c r="G222" s="112"/>
      <c r="H222" s="112"/>
      <c r="I222" s="112"/>
      <c r="J222" s="112"/>
      <c r="K222" s="112"/>
      <c r="L222" s="112"/>
      <c r="M222" s="112"/>
      <c r="N222" s="112"/>
      <c r="O222" s="115"/>
      <c r="P222" s="112"/>
      <c r="Q222" s="112"/>
      <c r="R222" s="112"/>
      <c r="S222" s="112"/>
      <c r="T222" s="112"/>
      <c r="U222" s="112"/>
      <c r="V222" s="112"/>
      <c r="W222" s="112"/>
      <c r="X222" s="112"/>
      <c r="Y222" s="112"/>
      <c r="Z222" s="370"/>
    </row>
    <row r="223" spans="1:26">
      <c r="A223" s="370"/>
      <c r="B223" s="112"/>
      <c r="C223" s="112"/>
      <c r="D223" s="112"/>
      <c r="E223" s="112"/>
      <c r="F223" s="112"/>
      <c r="G223" s="112"/>
      <c r="H223" s="112"/>
      <c r="I223" s="112"/>
      <c r="J223" s="112"/>
      <c r="K223" s="112"/>
      <c r="L223" s="112"/>
      <c r="M223" s="112"/>
      <c r="N223" s="112"/>
      <c r="O223" s="115"/>
      <c r="P223" s="112"/>
      <c r="Q223" s="112"/>
      <c r="R223" s="112"/>
      <c r="S223" s="112"/>
      <c r="T223" s="112"/>
      <c r="U223" s="112"/>
      <c r="V223" s="112"/>
      <c r="W223" s="112"/>
      <c r="X223" s="112"/>
      <c r="Y223" s="112"/>
      <c r="Z223" s="370"/>
    </row>
    <row r="224" spans="1:26">
      <c r="A224" s="370"/>
      <c r="B224" s="112"/>
      <c r="C224" s="112"/>
      <c r="D224" s="112"/>
      <c r="E224" s="112"/>
      <c r="F224" s="112"/>
      <c r="G224" s="112"/>
      <c r="H224" s="112"/>
      <c r="I224" s="112"/>
      <c r="J224" s="112"/>
      <c r="K224" s="112"/>
      <c r="L224" s="112"/>
      <c r="M224" s="112"/>
      <c r="N224" s="112"/>
      <c r="O224" s="115"/>
      <c r="P224" s="112"/>
      <c r="Q224" s="112"/>
      <c r="R224" s="112"/>
      <c r="S224" s="112"/>
      <c r="T224" s="112"/>
      <c r="U224" s="112"/>
      <c r="V224" s="112"/>
      <c r="W224" s="112"/>
      <c r="X224" s="112"/>
      <c r="Y224" s="112"/>
      <c r="Z224" s="370"/>
    </row>
    <row r="225" spans="1:26">
      <c r="A225" s="370"/>
      <c r="B225" s="112"/>
      <c r="C225" s="112"/>
      <c r="D225" s="112"/>
      <c r="E225" s="112"/>
      <c r="F225" s="112"/>
      <c r="G225" s="112"/>
      <c r="H225" s="112"/>
      <c r="I225" s="112"/>
      <c r="J225" s="112"/>
      <c r="K225" s="112"/>
      <c r="L225" s="112"/>
      <c r="M225" s="112"/>
      <c r="N225" s="112"/>
      <c r="O225" s="115"/>
      <c r="P225" s="112"/>
      <c r="Q225" s="112"/>
      <c r="R225" s="112"/>
      <c r="S225" s="112"/>
      <c r="T225" s="112"/>
      <c r="U225" s="112"/>
      <c r="V225" s="112"/>
      <c r="W225" s="112"/>
      <c r="X225" s="112"/>
      <c r="Y225" s="112"/>
      <c r="Z225" s="370"/>
    </row>
    <row r="226" spans="1:26">
      <c r="A226" s="370"/>
      <c r="B226" s="112"/>
      <c r="C226" s="112"/>
      <c r="D226" s="112"/>
      <c r="E226" s="112"/>
      <c r="F226" s="112"/>
      <c r="G226" s="112"/>
      <c r="H226" s="112"/>
      <c r="I226" s="112"/>
      <c r="J226" s="112"/>
      <c r="K226" s="112"/>
      <c r="L226" s="112"/>
      <c r="M226" s="112"/>
      <c r="N226" s="112"/>
      <c r="O226" s="115"/>
      <c r="P226" s="112"/>
      <c r="Q226" s="112"/>
      <c r="R226" s="112"/>
      <c r="S226" s="112"/>
      <c r="T226" s="112"/>
      <c r="U226" s="112"/>
      <c r="V226" s="112"/>
      <c r="W226" s="112"/>
      <c r="X226" s="112"/>
      <c r="Y226" s="112"/>
      <c r="Z226" s="370"/>
    </row>
    <row r="227" spans="1:26">
      <c r="A227" s="370"/>
      <c r="B227" s="112"/>
      <c r="C227" s="112"/>
      <c r="D227" s="112"/>
      <c r="E227" s="112"/>
      <c r="F227" s="112"/>
      <c r="G227" s="112"/>
      <c r="H227" s="112"/>
      <c r="I227" s="112"/>
      <c r="J227" s="112"/>
      <c r="K227" s="112"/>
      <c r="L227" s="112"/>
      <c r="M227" s="112"/>
      <c r="N227" s="112"/>
      <c r="O227" s="115"/>
      <c r="P227" s="112"/>
      <c r="Q227" s="112"/>
      <c r="R227" s="112"/>
      <c r="S227" s="112"/>
      <c r="T227" s="112"/>
      <c r="U227" s="112"/>
      <c r="V227" s="112"/>
      <c r="W227" s="112"/>
      <c r="X227" s="112"/>
      <c r="Y227" s="112"/>
      <c r="Z227" s="370"/>
    </row>
    <row r="228" spans="1:26">
      <c r="A228" s="370"/>
      <c r="B228" s="112"/>
      <c r="C228" s="112"/>
      <c r="D228" s="112"/>
      <c r="E228" s="112"/>
      <c r="F228" s="112"/>
      <c r="G228" s="112"/>
      <c r="H228" s="112"/>
      <c r="I228" s="112"/>
      <c r="J228" s="112"/>
      <c r="K228" s="112"/>
      <c r="L228" s="112"/>
      <c r="M228" s="112"/>
      <c r="N228" s="112"/>
      <c r="O228" s="115"/>
      <c r="P228" s="112"/>
      <c r="Q228" s="112"/>
      <c r="R228" s="112"/>
      <c r="S228" s="112"/>
      <c r="T228" s="112"/>
      <c r="U228" s="112"/>
      <c r="V228" s="112"/>
      <c r="W228" s="112"/>
      <c r="X228" s="112"/>
      <c r="Y228" s="112"/>
      <c r="Z228" s="370"/>
    </row>
    <row r="229" spans="1:26">
      <c r="A229" s="370"/>
      <c r="B229" s="112"/>
      <c r="C229" s="112"/>
      <c r="D229" s="112"/>
      <c r="E229" s="112"/>
      <c r="F229" s="112"/>
      <c r="G229" s="112"/>
      <c r="H229" s="112"/>
      <c r="I229" s="112"/>
      <c r="J229" s="112"/>
      <c r="K229" s="112"/>
      <c r="L229" s="112"/>
      <c r="M229" s="112"/>
      <c r="N229" s="112"/>
      <c r="O229" s="115"/>
      <c r="P229" s="112"/>
      <c r="Q229" s="112"/>
      <c r="R229" s="112"/>
      <c r="S229" s="112"/>
      <c r="T229" s="112"/>
      <c r="U229" s="112"/>
      <c r="V229" s="112"/>
      <c r="W229" s="112"/>
      <c r="X229" s="112"/>
      <c r="Y229" s="112"/>
      <c r="Z229" s="370"/>
    </row>
    <row r="230" spans="1:26">
      <c r="A230" s="370"/>
      <c r="B230" s="112"/>
      <c r="C230" s="112"/>
      <c r="D230" s="112"/>
      <c r="E230" s="112"/>
      <c r="F230" s="112"/>
      <c r="G230" s="112"/>
      <c r="H230" s="112"/>
      <c r="I230" s="112"/>
      <c r="J230" s="112"/>
      <c r="K230" s="112"/>
      <c r="L230" s="112"/>
      <c r="M230" s="112"/>
      <c r="N230" s="112"/>
      <c r="O230" s="115"/>
      <c r="P230" s="112"/>
      <c r="Q230" s="112"/>
      <c r="R230" s="112"/>
      <c r="S230" s="112"/>
      <c r="T230" s="112"/>
      <c r="U230" s="112"/>
      <c r="V230" s="112"/>
      <c r="W230" s="112"/>
      <c r="X230" s="112"/>
      <c r="Y230" s="112"/>
      <c r="Z230" s="370"/>
    </row>
    <row r="231" spans="1:26">
      <c r="A231" s="370"/>
      <c r="B231" s="112"/>
      <c r="C231" s="112"/>
      <c r="D231" s="112"/>
      <c r="E231" s="112"/>
      <c r="F231" s="112"/>
      <c r="G231" s="112"/>
      <c r="H231" s="112"/>
      <c r="I231" s="112"/>
      <c r="J231" s="112"/>
      <c r="K231" s="112"/>
      <c r="L231" s="112"/>
      <c r="M231" s="112"/>
      <c r="N231" s="112"/>
      <c r="O231" s="115"/>
      <c r="P231" s="112"/>
      <c r="Q231" s="112"/>
      <c r="R231" s="112"/>
      <c r="S231" s="112"/>
      <c r="T231" s="112"/>
      <c r="U231" s="112"/>
      <c r="V231" s="112"/>
      <c r="W231" s="112"/>
      <c r="X231" s="112"/>
      <c r="Y231" s="112"/>
      <c r="Z231" s="370"/>
    </row>
    <row r="232" spans="1:26">
      <c r="A232" s="370"/>
      <c r="B232" s="112"/>
      <c r="C232" s="112"/>
      <c r="D232" s="112"/>
      <c r="E232" s="112"/>
      <c r="F232" s="112"/>
      <c r="G232" s="112"/>
      <c r="H232" s="112"/>
      <c r="I232" s="112"/>
      <c r="J232" s="112"/>
      <c r="K232" s="112"/>
      <c r="L232" s="112"/>
      <c r="M232" s="112"/>
      <c r="N232" s="112"/>
      <c r="O232" s="115"/>
      <c r="P232" s="112"/>
      <c r="Q232" s="112"/>
      <c r="R232" s="112"/>
      <c r="S232" s="112"/>
      <c r="T232" s="112"/>
      <c r="U232" s="112"/>
      <c r="V232" s="112"/>
      <c r="W232" s="112"/>
      <c r="X232" s="112"/>
      <c r="Y232" s="112"/>
      <c r="Z232" s="370"/>
    </row>
    <row r="233" spans="1:26">
      <c r="A233" s="370"/>
      <c r="B233" s="112"/>
      <c r="C233" s="112"/>
      <c r="D233" s="112"/>
      <c r="E233" s="112"/>
      <c r="F233" s="112"/>
      <c r="G233" s="112"/>
      <c r="H233" s="112"/>
      <c r="I233" s="112"/>
      <c r="J233" s="112"/>
      <c r="K233" s="112"/>
      <c r="L233" s="112"/>
      <c r="M233" s="112"/>
      <c r="N233" s="112"/>
      <c r="O233" s="115"/>
      <c r="P233" s="112"/>
      <c r="Q233" s="112"/>
      <c r="R233" s="112"/>
      <c r="S233" s="112"/>
      <c r="T233" s="112"/>
      <c r="U233" s="112"/>
      <c r="V233" s="112"/>
      <c r="W233" s="112"/>
      <c r="X233" s="112"/>
      <c r="Y233" s="112"/>
      <c r="Z233" s="370"/>
    </row>
    <row r="234" spans="1:26">
      <c r="A234" s="370"/>
      <c r="B234" s="112"/>
      <c r="C234" s="112"/>
      <c r="D234" s="112"/>
      <c r="E234" s="112"/>
      <c r="F234" s="112"/>
      <c r="G234" s="112"/>
      <c r="H234" s="112"/>
      <c r="I234" s="112"/>
      <c r="J234" s="112"/>
      <c r="K234" s="112"/>
      <c r="L234" s="112"/>
      <c r="M234" s="112"/>
      <c r="N234" s="112"/>
      <c r="O234" s="115"/>
      <c r="P234" s="112"/>
      <c r="Q234" s="112"/>
      <c r="R234" s="112"/>
      <c r="S234" s="112"/>
      <c r="T234" s="112"/>
      <c r="U234" s="112"/>
      <c r="V234" s="112"/>
      <c r="W234" s="112"/>
      <c r="X234" s="112"/>
      <c r="Y234" s="112"/>
      <c r="Z234" s="370"/>
    </row>
    <row r="235" spans="1:26">
      <c r="A235" s="370"/>
      <c r="B235" s="112"/>
      <c r="C235" s="112"/>
      <c r="D235" s="112"/>
      <c r="E235" s="112"/>
      <c r="F235" s="112"/>
      <c r="G235" s="112"/>
      <c r="H235" s="112"/>
      <c r="I235" s="112"/>
      <c r="J235" s="112"/>
      <c r="K235" s="112"/>
      <c r="L235" s="112"/>
      <c r="M235" s="112"/>
      <c r="N235" s="112"/>
      <c r="O235" s="115"/>
      <c r="P235" s="112"/>
      <c r="Q235" s="112"/>
      <c r="R235" s="112"/>
      <c r="S235" s="112"/>
      <c r="T235" s="112"/>
      <c r="U235" s="112"/>
      <c r="V235" s="112"/>
      <c r="W235" s="112"/>
      <c r="X235" s="112"/>
      <c r="Y235" s="112"/>
      <c r="Z235" s="370"/>
    </row>
    <row r="236" spans="1:26">
      <c r="A236" s="370"/>
      <c r="B236" s="112"/>
      <c r="C236" s="112"/>
      <c r="D236" s="112"/>
      <c r="E236" s="112"/>
      <c r="F236" s="112"/>
      <c r="G236" s="112"/>
      <c r="H236" s="112"/>
      <c r="I236" s="112"/>
      <c r="J236" s="112"/>
      <c r="K236" s="112"/>
      <c r="L236" s="112"/>
      <c r="M236" s="112"/>
      <c r="N236" s="112"/>
      <c r="O236" s="115"/>
      <c r="P236" s="112"/>
      <c r="Q236" s="112"/>
      <c r="R236" s="112"/>
      <c r="S236" s="112"/>
      <c r="T236" s="112"/>
      <c r="U236" s="112"/>
      <c r="V236" s="112"/>
      <c r="W236" s="112"/>
      <c r="X236" s="112"/>
      <c r="Y236" s="112"/>
      <c r="Z236" s="370"/>
    </row>
    <row r="237" spans="1:26">
      <c r="A237" s="370"/>
      <c r="B237" s="112"/>
      <c r="C237" s="112"/>
      <c r="D237" s="112"/>
      <c r="E237" s="112"/>
      <c r="F237" s="112"/>
      <c r="G237" s="112"/>
      <c r="H237" s="112"/>
      <c r="I237" s="112"/>
      <c r="J237" s="112"/>
      <c r="K237" s="112"/>
      <c r="L237" s="112"/>
      <c r="M237" s="112"/>
      <c r="N237" s="112"/>
      <c r="O237" s="115"/>
      <c r="P237" s="112"/>
      <c r="Q237" s="112"/>
      <c r="R237" s="112"/>
      <c r="S237" s="112"/>
      <c r="T237" s="112"/>
      <c r="U237" s="112"/>
      <c r="V237" s="112"/>
      <c r="W237" s="112"/>
      <c r="X237" s="112"/>
      <c r="Y237" s="112"/>
      <c r="Z237" s="370"/>
    </row>
    <row r="238" spans="1:26">
      <c r="A238" s="370"/>
      <c r="B238" s="112"/>
      <c r="C238" s="112"/>
      <c r="D238" s="112"/>
      <c r="E238" s="112"/>
      <c r="F238" s="112"/>
      <c r="G238" s="112"/>
      <c r="H238" s="112"/>
      <c r="I238" s="112"/>
      <c r="J238" s="112"/>
      <c r="K238" s="112"/>
      <c r="L238" s="112"/>
      <c r="M238" s="112"/>
      <c r="N238" s="112"/>
      <c r="O238" s="115"/>
      <c r="P238" s="112"/>
      <c r="Q238" s="112"/>
      <c r="R238" s="112"/>
      <c r="S238" s="112"/>
      <c r="T238" s="112"/>
      <c r="U238" s="112"/>
      <c r="V238" s="112"/>
      <c r="W238" s="112"/>
      <c r="X238" s="112"/>
      <c r="Y238" s="112"/>
      <c r="Z238" s="370"/>
    </row>
    <row r="239" spans="1:26">
      <c r="A239" s="370"/>
      <c r="B239" s="112"/>
      <c r="C239" s="112"/>
      <c r="D239" s="112"/>
      <c r="E239" s="112"/>
      <c r="F239" s="112"/>
      <c r="G239" s="112"/>
      <c r="H239" s="112"/>
      <c r="I239" s="112"/>
      <c r="J239" s="112"/>
      <c r="K239" s="112"/>
      <c r="L239" s="112"/>
      <c r="M239" s="112"/>
      <c r="N239" s="112"/>
      <c r="O239" s="115"/>
      <c r="P239" s="112"/>
      <c r="Q239" s="112"/>
      <c r="R239" s="112"/>
      <c r="S239" s="112"/>
      <c r="T239" s="112"/>
      <c r="U239" s="112"/>
      <c r="V239" s="112"/>
      <c r="W239" s="112"/>
      <c r="X239" s="112"/>
      <c r="Y239" s="112"/>
      <c r="Z239" s="370"/>
    </row>
    <row r="240" spans="1:26">
      <c r="A240" s="370"/>
      <c r="B240" s="112"/>
      <c r="C240" s="112"/>
      <c r="D240" s="112"/>
      <c r="E240" s="112"/>
      <c r="F240" s="112"/>
      <c r="G240" s="112"/>
      <c r="H240" s="112"/>
      <c r="I240" s="112"/>
      <c r="J240" s="112"/>
      <c r="K240" s="112"/>
      <c r="L240" s="112"/>
      <c r="M240" s="112"/>
      <c r="N240" s="112"/>
      <c r="O240" s="115"/>
      <c r="P240" s="112"/>
      <c r="Q240" s="112"/>
      <c r="R240" s="112"/>
      <c r="S240" s="112"/>
      <c r="T240" s="112"/>
      <c r="U240" s="112"/>
      <c r="V240" s="112"/>
      <c r="W240" s="112"/>
      <c r="X240" s="112"/>
      <c r="Y240" s="112"/>
      <c r="Z240" s="370"/>
    </row>
    <row r="241" spans="1:26">
      <c r="A241" s="370"/>
      <c r="B241" s="112"/>
      <c r="C241" s="112"/>
      <c r="D241" s="112"/>
      <c r="E241" s="112"/>
      <c r="F241" s="112"/>
      <c r="G241" s="112"/>
      <c r="H241" s="112"/>
      <c r="I241" s="112"/>
      <c r="J241" s="112"/>
      <c r="K241" s="112"/>
      <c r="L241" s="112"/>
      <c r="M241" s="112"/>
      <c r="N241" s="112"/>
      <c r="O241" s="115"/>
      <c r="P241" s="112"/>
      <c r="Q241" s="112"/>
      <c r="R241" s="112"/>
      <c r="S241" s="112"/>
      <c r="T241" s="112"/>
      <c r="U241" s="112"/>
      <c r="V241" s="112"/>
      <c r="W241" s="112"/>
      <c r="X241" s="112"/>
      <c r="Y241" s="112"/>
      <c r="Z241" s="370"/>
    </row>
    <row r="242" spans="1:26">
      <c r="A242" s="370"/>
      <c r="B242" s="112"/>
      <c r="C242" s="112"/>
      <c r="D242" s="112"/>
      <c r="E242" s="112"/>
      <c r="F242" s="112"/>
      <c r="G242" s="112"/>
      <c r="H242" s="112"/>
      <c r="I242" s="112"/>
      <c r="J242" s="112"/>
      <c r="K242" s="112"/>
      <c r="L242" s="112"/>
      <c r="M242" s="112"/>
      <c r="N242" s="112"/>
      <c r="O242" s="115"/>
      <c r="P242" s="112"/>
      <c r="Q242" s="112"/>
      <c r="R242" s="112"/>
      <c r="S242" s="112"/>
      <c r="T242" s="112"/>
      <c r="U242" s="112"/>
      <c r="V242" s="112"/>
      <c r="W242" s="112"/>
      <c r="X242" s="112"/>
      <c r="Y242" s="112"/>
      <c r="Z242" s="370"/>
    </row>
    <row r="243" spans="1:26">
      <c r="A243" s="370"/>
      <c r="B243" s="112"/>
      <c r="C243" s="112"/>
      <c r="D243" s="112"/>
      <c r="E243" s="112"/>
      <c r="F243" s="112"/>
      <c r="G243" s="112"/>
      <c r="H243" s="112"/>
      <c r="I243" s="112"/>
      <c r="J243" s="112"/>
      <c r="K243" s="112"/>
      <c r="L243" s="112"/>
      <c r="M243" s="112"/>
      <c r="N243" s="112"/>
      <c r="O243" s="115"/>
      <c r="P243" s="112"/>
      <c r="Q243" s="112"/>
      <c r="R243" s="112"/>
      <c r="S243" s="112"/>
      <c r="T243" s="112"/>
      <c r="U243" s="112"/>
      <c r="V243" s="112"/>
      <c r="W243" s="112"/>
      <c r="X243" s="112"/>
      <c r="Y243" s="112"/>
      <c r="Z243" s="370"/>
    </row>
    <row r="244" spans="1:26">
      <c r="A244" s="370"/>
      <c r="B244" s="112"/>
      <c r="C244" s="112"/>
      <c r="D244" s="112"/>
      <c r="E244" s="112"/>
      <c r="F244" s="112"/>
      <c r="G244" s="112"/>
      <c r="H244" s="112"/>
      <c r="I244" s="112"/>
      <c r="J244" s="112"/>
      <c r="K244" s="112"/>
      <c r="L244" s="112"/>
      <c r="M244" s="112"/>
      <c r="N244" s="112"/>
      <c r="O244" s="115"/>
      <c r="P244" s="112"/>
      <c r="Q244" s="112"/>
      <c r="R244" s="112"/>
      <c r="S244" s="112"/>
      <c r="T244" s="112"/>
      <c r="U244" s="112"/>
      <c r="V244" s="112"/>
      <c r="W244" s="112"/>
      <c r="X244" s="112"/>
      <c r="Y244" s="112"/>
      <c r="Z244" s="370"/>
    </row>
  </sheetData>
  <mergeCells count="5">
    <mergeCell ref="E4:N4"/>
    <mergeCell ref="P4:Y4"/>
    <mergeCell ref="Z4:Z8"/>
    <mergeCell ref="A1:N1"/>
    <mergeCell ref="P1:Z1"/>
  </mergeCells>
  <phoneticPr fontId="32" type="noConversion"/>
  <pageMargins left="0.7" right="0.7" top="0.75" bottom="0.75" header="0.3" footer="0.3"/>
  <pageSetup paperSize="9" scale="34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42"/>
  <sheetViews>
    <sheetView view="pageBreakPreview" zoomScaleNormal="100" zoomScaleSheetLayoutView="100" workbookViewId="0">
      <selection activeCell="P22" sqref="P22"/>
    </sheetView>
  </sheetViews>
  <sheetFormatPr defaultRowHeight="14.25"/>
  <cols>
    <col min="1" max="1" width="12.625" style="420" customWidth="1"/>
    <col min="2" max="2" width="9.625" style="419" customWidth="1"/>
    <col min="3" max="4" width="7.875" style="419" bestFit="1" customWidth="1"/>
    <col min="5" max="11" width="9.625" style="419" customWidth="1"/>
    <col min="12" max="12" width="1.875" style="151" customWidth="1"/>
    <col min="13" max="13" width="9.625" style="419" customWidth="1"/>
    <col min="14" max="15" width="6.625" style="419" customWidth="1"/>
    <col min="16" max="21" width="10.625" style="419" customWidth="1"/>
    <col min="22" max="22" width="12.625" style="420" customWidth="1"/>
    <col min="23" max="16384" width="9" style="111"/>
  </cols>
  <sheetData>
    <row r="1" spans="1:22" s="372" customFormat="1" ht="52.5" customHeight="1">
      <c r="A1" s="866" t="s">
        <v>502</v>
      </c>
      <c r="B1" s="866"/>
      <c r="C1" s="866"/>
      <c r="D1" s="866"/>
      <c r="E1" s="866"/>
      <c r="F1" s="866"/>
      <c r="G1" s="866"/>
      <c r="H1" s="866"/>
      <c r="I1" s="866"/>
      <c r="J1" s="866"/>
      <c r="K1" s="866"/>
      <c r="L1" s="371"/>
      <c r="M1" s="865" t="s">
        <v>478</v>
      </c>
      <c r="N1" s="865"/>
      <c r="O1" s="865"/>
      <c r="P1" s="865"/>
      <c r="Q1" s="865"/>
      <c r="R1" s="865"/>
      <c r="S1" s="865"/>
      <c r="T1" s="865"/>
      <c r="U1" s="865"/>
      <c r="V1" s="865"/>
    </row>
    <row r="2" spans="1:22" s="372" customFormat="1" ht="12" customHeight="1">
      <c r="A2" s="373"/>
      <c r="B2" s="373"/>
      <c r="C2" s="373"/>
      <c r="D2" s="373"/>
      <c r="E2" s="373"/>
      <c r="F2" s="373"/>
      <c r="G2" s="373"/>
      <c r="H2" s="373"/>
      <c r="I2" s="374"/>
      <c r="J2" s="374"/>
      <c r="K2" s="374"/>
      <c r="L2" s="371"/>
      <c r="M2" s="374"/>
      <c r="N2" s="374"/>
      <c r="O2" s="374"/>
      <c r="P2" s="374"/>
      <c r="Q2" s="375"/>
      <c r="R2" s="375"/>
      <c r="S2" s="375"/>
      <c r="T2" s="375"/>
      <c r="U2" s="375"/>
      <c r="V2" s="376"/>
    </row>
    <row r="3" spans="1:22" s="107" customFormat="1" ht="12.75" thickBot="1">
      <c r="A3" s="377" t="s">
        <v>309</v>
      </c>
      <c r="B3" s="378"/>
      <c r="C3" s="378"/>
      <c r="D3" s="378"/>
      <c r="E3" s="378"/>
      <c r="F3" s="378"/>
      <c r="G3" s="378"/>
      <c r="H3" s="378"/>
      <c r="I3" s="378"/>
      <c r="J3" s="378"/>
      <c r="K3" s="378"/>
      <c r="L3" s="379"/>
      <c r="M3" s="380" t="s">
        <v>404</v>
      </c>
      <c r="N3" s="378"/>
      <c r="O3" s="378"/>
      <c r="P3" s="378"/>
      <c r="Q3" s="378"/>
      <c r="R3" s="381"/>
      <c r="S3" s="381"/>
      <c r="T3" s="381"/>
      <c r="U3" s="381"/>
      <c r="V3" s="377" t="s">
        <v>175</v>
      </c>
    </row>
    <row r="4" spans="1:22" s="107" customFormat="1" ht="20.100000000000001" customHeight="1" thickTop="1">
      <c r="A4" s="382"/>
      <c r="B4" s="861" t="s">
        <v>387</v>
      </c>
      <c r="C4" s="862"/>
      <c r="D4" s="862"/>
      <c r="E4" s="862"/>
      <c r="F4" s="862"/>
      <c r="G4" s="862"/>
      <c r="H4" s="862"/>
      <c r="I4" s="862"/>
      <c r="J4" s="862"/>
      <c r="K4" s="862"/>
      <c r="L4" s="383"/>
      <c r="M4" s="863" t="s">
        <v>388</v>
      </c>
      <c r="N4" s="863"/>
      <c r="O4" s="863"/>
      <c r="P4" s="863"/>
      <c r="Q4" s="863"/>
      <c r="R4" s="863"/>
      <c r="S4" s="864"/>
      <c r="T4" s="384" t="s">
        <v>331</v>
      </c>
      <c r="U4" s="384" t="s">
        <v>332</v>
      </c>
      <c r="V4" s="859" t="s">
        <v>424</v>
      </c>
    </row>
    <row r="5" spans="1:22" s="107" customFormat="1" ht="20.100000000000001" customHeight="1">
      <c r="A5" s="382" t="s">
        <v>313</v>
      </c>
      <c r="B5" s="385" t="s">
        <v>177</v>
      </c>
      <c r="C5" s="383"/>
      <c r="D5" s="382"/>
      <c r="E5" s="386" t="s">
        <v>389</v>
      </c>
      <c r="F5" s="386" t="s">
        <v>390</v>
      </c>
      <c r="G5" s="386" t="s">
        <v>391</v>
      </c>
      <c r="H5" s="386" t="s">
        <v>392</v>
      </c>
      <c r="I5" s="386" t="s">
        <v>393</v>
      </c>
      <c r="J5" s="386" t="s">
        <v>394</v>
      </c>
      <c r="K5" s="387" t="s">
        <v>394</v>
      </c>
      <c r="L5" s="385"/>
      <c r="M5" s="388" t="s">
        <v>177</v>
      </c>
      <c r="N5" s="389"/>
      <c r="O5" s="390"/>
      <c r="P5" s="391" t="s">
        <v>392</v>
      </c>
      <c r="Q5" s="391" t="s">
        <v>393</v>
      </c>
      <c r="R5" s="391" t="s">
        <v>394</v>
      </c>
      <c r="S5" s="392" t="s">
        <v>394</v>
      </c>
      <c r="T5" s="386" t="s">
        <v>177</v>
      </c>
      <c r="U5" s="386" t="s">
        <v>177</v>
      </c>
      <c r="V5" s="860"/>
    </row>
    <row r="6" spans="1:22" s="107" customFormat="1" ht="20.100000000000001" customHeight="1">
      <c r="A6" s="382"/>
      <c r="B6" s="387" t="s">
        <v>197</v>
      </c>
      <c r="C6" s="393" t="s">
        <v>1</v>
      </c>
      <c r="D6" s="393" t="s">
        <v>2</v>
      </c>
      <c r="E6" s="386"/>
      <c r="F6" s="386"/>
      <c r="G6" s="386"/>
      <c r="H6" s="386" t="s">
        <v>395</v>
      </c>
      <c r="I6" s="386" t="s">
        <v>396</v>
      </c>
      <c r="J6" s="386" t="s">
        <v>397</v>
      </c>
      <c r="K6" s="387" t="s">
        <v>398</v>
      </c>
      <c r="L6" s="394"/>
      <c r="M6" s="383" t="s">
        <v>197</v>
      </c>
      <c r="N6" s="393" t="s">
        <v>1</v>
      </c>
      <c r="O6" s="393" t="s">
        <v>2</v>
      </c>
      <c r="P6" s="386" t="s">
        <v>395</v>
      </c>
      <c r="Q6" s="386" t="s">
        <v>396</v>
      </c>
      <c r="R6" s="386" t="s">
        <v>397</v>
      </c>
      <c r="S6" s="395" t="s">
        <v>398</v>
      </c>
      <c r="T6" s="386" t="s">
        <v>177</v>
      </c>
      <c r="U6" s="387"/>
      <c r="V6" s="860"/>
    </row>
    <row r="7" spans="1:22" s="107" customFormat="1" ht="20.100000000000001" customHeight="1">
      <c r="A7" s="382" t="s">
        <v>330</v>
      </c>
      <c r="B7" s="396"/>
      <c r="C7" s="387"/>
      <c r="D7" s="387"/>
      <c r="E7" s="386" t="s">
        <v>178</v>
      </c>
      <c r="F7" s="386" t="s">
        <v>184</v>
      </c>
      <c r="G7" s="386" t="s">
        <v>180</v>
      </c>
      <c r="H7" s="386" t="s">
        <v>399</v>
      </c>
      <c r="I7" s="387"/>
      <c r="J7" s="386" t="s">
        <v>182</v>
      </c>
      <c r="K7" s="387" t="s">
        <v>183</v>
      </c>
      <c r="L7" s="385"/>
      <c r="M7" s="382"/>
      <c r="N7" s="387"/>
      <c r="O7" s="387"/>
      <c r="P7" s="386" t="s">
        <v>399</v>
      </c>
      <c r="Q7" s="397"/>
      <c r="R7" s="386" t="s">
        <v>182</v>
      </c>
      <c r="S7" s="386" t="s">
        <v>183</v>
      </c>
      <c r="T7" s="387" t="s">
        <v>422</v>
      </c>
      <c r="U7" s="387" t="s">
        <v>177</v>
      </c>
      <c r="V7" s="860"/>
    </row>
    <row r="8" spans="1:22" s="60" customFormat="1" ht="20.100000000000001" customHeight="1">
      <c r="A8" s="382"/>
      <c r="B8" s="396" t="s">
        <v>11</v>
      </c>
      <c r="C8" s="387" t="s">
        <v>4</v>
      </c>
      <c r="D8" s="387" t="s">
        <v>5</v>
      </c>
      <c r="E8" s="386" t="s">
        <v>400</v>
      </c>
      <c r="F8" s="386" t="s">
        <v>400</v>
      </c>
      <c r="G8" s="386" t="s">
        <v>400</v>
      </c>
      <c r="H8" s="386" t="s">
        <v>401</v>
      </c>
      <c r="I8" s="386" t="s">
        <v>402</v>
      </c>
      <c r="J8" s="386" t="s">
        <v>190</v>
      </c>
      <c r="K8" s="387" t="s">
        <v>190</v>
      </c>
      <c r="L8" s="383"/>
      <c r="M8" s="382" t="s">
        <v>11</v>
      </c>
      <c r="N8" s="387" t="s">
        <v>4</v>
      </c>
      <c r="O8" s="387" t="s">
        <v>5</v>
      </c>
      <c r="P8" s="711" t="s">
        <v>401</v>
      </c>
      <c r="Q8" s="711" t="s">
        <v>402</v>
      </c>
      <c r="R8" s="711" t="s">
        <v>190</v>
      </c>
      <c r="S8" s="711" t="s">
        <v>190</v>
      </c>
      <c r="T8" s="386" t="s">
        <v>423</v>
      </c>
      <c r="U8" s="386" t="s">
        <v>403</v>
      </c>
      <c r="V8" s="860"/>
    </row>
    <row r="9" spans="1:22" s="60" customFormat="1" ht="6" customHeight="1">
      <c r="A9" s="390"/>
      <c r="B9" s="389"/>
      <c r="C9" s="389"/>
      <c r="D9" s="389"/>
      <c r="E9" s="388"/>
      <c r="F9" s="388"/>
      <c r="G9" s="388"/>
      <c r="H9" s="389"/>
      <c r="I9" s="388"/>
      <c r="J9" s="388"/>
      <c r="K9" s="389"/>
      <c r="L9" s="389"/>
      <c r="M9" s="168"/>
      <c r="N9" s="712"/>
      <c r="O9" s="712"/>
      <c r="P9" s="713"/>
      <c r="Q9" s="713"/>
      <c r="R9" s="713"/>
      <c r="S9" s="713"/>
      <c r="T9" s="713"/>
      <c r="U9" s="400"/>
      <c r="V9" s="714"/>
    </row>
    <row r="10" spans="1:22" s="107" customFormat="1" ht="28.5" customHeight="1">
      <c r="A10" s="382">
        <v>2010</v>
      </c>
      <c r="B10" s="402">
        <v>4341</v>
      </c>
      <c r="C10" s="402" t="s">
        <v>427</v>
      </c>
      <c r="D10" s="402" t="s">
        <v>427</v>
      </c>
      <c r="E10" s="402">
        <v>1020</v>
      </c>
      <c r="F10" s="402">
        <v>812</v>
      </c>
      <c r="G10" s="402">
        <v>979</v>
      </c>
      <c r="H10" s="402">
        <v>878</v>
      </c>
      <c r="I10" s="402">
        <v>609</v>
      </c>
      <c r="J10" s="402">
        <v>37</v>
      </c>
      <c r="K10" s="402">
        <v>6</v>
      </c>
      <c r="L10" s="402"/>
      <c r="M10" s="402">
        <v>4315</v>
      </c>
      <c r="N10" s="402" t="s">
        <v>427</v>
      </c>
      <c r="O10" s="402" t="s">
        <v>427</v>
      </c>
      <c r="P10" s="100">
        <v>135</v>
      </c>
      <c r="Q10" s="100">
        <v>90</v>
      </c>
      <c r="R10" s="100">
        <v>122</v>
      </c>
      <c r="S10" s="100">
        <v>25</v>
      </c>
      <c r="T10" s="100">
        <v>3943</v>
      </c>
      <c r="U10" s="403">
        <v>0</v>
      </c>
      <c r="V10" s="401">
        <v>2010</v>
      </c>
    </row>
    <row r="11" spans="1:22" s="404" customFormat="1" ht="24.95" customHeight="1">
      <c r="A11" s="354">
        <v>2015</v>
      </c>
      <c r="B11" s="405">
        <f>SUM(E11:K11)</f>
        <v>5104</v>
      </c>
      <c r="C11" s="402" t="s">
        <v>427</v>
      </c>
      <c r="D11" s="402" t="s">
        <v>427</v>
      </c>
      <c r="E11" s="309">
        <v>1024</v>
      </c>
      <c r="F11" s="309">
        <v>1019</v>
      </c>
      <c r="G11" s="309">
        <v>996</v>
      </c>
      <c r="H11" s="309">
        <v>961</v>
      </c>
      <c r="I11" s="309">
        <v>1063</v>
      </c>
      <c r="J11" s="309">
        <v>33</v>
      </c>
      <c r="K11" s="309">
        <v>8</v>
      </c>
      <c r="L11" s="405"/>
      <c r="M11" s="405">
        <f>SUM(P11:T11)</f>
        <v>3967</v>
      </c>
      <c r="N11" s="402" t="s">
        <v>427</v>
      </c>
      <c r="O11" s="402" t="s">
        <v>427</v>
      </c>
      <c r="P11" s="309">
        <v>136</v>
      </c>
      <c r="Q11" s="309">
        <v>80</v>
      </c>
      <c r="R11" s="309">
        <v>103</v>
      </c>
      <c r="S11" s="309">
        <v>44</v>
      </c>
      <c r="T11" s="309">
        <v>3604</v>
      </c>
      <c r="U11" s="698">
        <f>SUM(U13:U29)</f>
        <v>0</v>
      </c>
      <c r="V11" s="357">
        <v>2015</v>
      </c>
    </row>
    <row r="12" spans="1:22" s="101" customFormat="1" ht="24.95" customHeight="1">
      <c r="A12" s="753">
        <v>2020</v>
      </c>
      <c r="B12" s="759">
        <v>5152</v>
      </c>
      <c r="C12" s="760">
        <v>2929</v>
      </c>
      <c r="D12" s="760">
        <v>2223</v>
      </c>
      <c r="E12" s="743">
        <v>916</v>
      </c>
      <c r="F12" s="743">
        <v>869</v>
      </c>
      <c r="G12" s="743">
        <v>1100</v>
      </c>
      <c r="H12" s="743">
        <v>1113</v>
      </c>
      <c r="I12" s="743">
        <v>1071</v>
      </c>
      <c r="J12" s="743">
        <v>76</v>
      </c>
      <c r="K12" s="743">
        <v>7</v>
      </c>
      <c r="L12" s="759"/>
      <c r="M12" s="759">
        <v>295</v>
      </c>
      <c r="N12" s="760">
        <v>144</v>
      </c>
      <c r="O12" s="760">
        <v>151</v>
      </c>
      <c r="P12" s="743">
        <v>85</v>
      </c>
      <c r="Q12" s="743">
        <v>76</v>
      </c>
      <c r="R12" s="743">
        <v>109</v>
      </c>
      <c r="S12" s="743">
        <v>25</v>
      </c>
      <c r="T12" s="743">
        <v>3236</v>
      </c>
      <c r="U12" s="761" t="s">
        <v>507</v>
      </c>
      <c r="V12" s="756">
        <v>2020</v>
      </c>
    </row>
    <row r="13" spans="1:22" s="98" customFormat="1" ht="24.95" customHeight="1">
      <c r="A13" s="354" t="s">
        <v>371</v>
      </c>
      <c r="B13" s="405">
        <v>0</v>
      </c>
      <c r="C13" s="405">
        <v>0</v>
      </c>
      <c r="D13" s="760">
        <v>0</v>
      </c>
      <c r="E13" s="309" t="s">
        <v>504</v>
      </c>
      <c r="F13" s="309" t="s">
        <v>504</v>
      </c>
      <c r="G13" s="309" t="s">
        <v>504</v>
      </c>
      <c r="H13" s="309" t="s">
        <v>504</v>
      </c>
      <c r="I13" s="309" t="s">
        <v>504</v>
      </c>
      <c r="J13" s="309" t="s">
        <v>504</v>
      </c>
      <c r="K13" s="309" t="s">
        <v>504</v>
      </c>
      <c r="L13" s="762"/>
      <c r="M13" s="405">
        <v>0</v>
      </c>
      <c r="N13" s="402">
        <v>0</v>
      </c>
      <c r="O13" s="402">
        <v>0</v>
      </c>
      <c r="P13" s="309" t="s">
        <v>504</v>
      </c>
      <c r="Q13" s="309" t="s">
        <v>504</v>
      </c>
      <c r="R13" s="309" t="s">
        <v>504</v>
      </c>
      <c r="S13" s="309" t="s">
        <v>504</v>
      </c>
      <c r="T13" s="309">
        <v>635</v>
      </c>
      <c r="U13" s="761" t="s">
        <v>507</v>
      </c>
      <c r="V13" s="357" t="s">
        <v>371</v>
      </c>
    </row>
    <row r="14" spans="1:22" s="98" customFormat="1" ht="24.95" customHeight="1">
      <c r="A14" s="354" t="s">
        <v>372</v>
      </c>
      <c r="B14" s="405">
        <v>0</v>
      </c>
      <c r="C14" s="405">
        <v>0</v>
      </c>
      <c r="D14" s="405">
        <v>0</v>
      </c>
      <c r="E14" s="309" t="s">
        <v>504</v>
      </c>
      <c r="F14" s="309" t="s">
        <v>504</v>
      </c>
      <c r="G14" s="309" t="s">
        <v>504</v>
      </c>
      <c r="H14" s="309" t="s">
        <v>504</v>
      </c>
      <c r="I14" s="309" t="s">
        <v>504</v>
      </c>
      <c r="J14" s="309" t="s">
        <v>504</v>
      </c>
      <c r="K14" s="309" t="s">
        <v>504</v>
      </c>
      <c r="L14" s="762"/>
      <c r="M14" s="405">
        <v>0</v>
      </c>
      <c r="N14" s="405">
        <v>0</v>
      </c>
      <c r="O14" s="405">
        <v>0</v>
      </c>
      <c r="P14" s="309" t="s">
        <v>504</v>
      </c>
      <c r="Q14" s="309" t="s">
        <v>504</v>
      </c>
      <c r="R14" s="309" t="s">
        <v>504</v>
      </c>
      <c r="S14" s="309" t="s">
        <v>504</v>
      </c>
      <c r="T14" s="309" t="s">
        <v>504</v>
      </c>
      <c r="U14" s="761" t="s">
        <v>507</v>
      </c>
      <c r="V14" s="357" t="s">
        <v>372</v>
      </c>
    </row>
    <row r="15" spans="1:22" s="98" customFormat="1" ht="24.95" customHeight="1">
      <c r="A15" s="354" t="s">
        <v>373</v>
      </c>
      <c r="B15" s="405">
        <v>26</v>
      </c>
      <c r="C15" s="402">
        <v>23</v>
      </c>
      <c r="D15" s="402">
        <v>3</v>
      </c>
      <c r="E15" s="309" t="s">
        <v>504</v>
      </c>
      <c r="F15" s="309">
        <v>1</v>
      </c>
      <c r="G15" s="309">
        <v>12</v>
      </c>
      <c r="H15" s="309">
        <v>6</v>
      </c>
      <c r="I15" s="309">
        <v>7</v>
      </c>
      <c r="J15" s="309" t="s">
        <v>504</v>
      </c>
      <c r="K15" s="309" t="s">
        <v>504</v>
      </c>
      <c r="L15" s="762"/>
      <c r="M15" s="405">
        <v>0</v>
      </c>
      <c r="N15" s="405">
        <v>0</v>
      </c>
      <c r="O15" s="405">
        <v>0</v>
      </c>
      <c r="P15" s="309" t="s">
        <v>504</v>
      </c>
      <c r="Q15" s="309" t="s">
        <v>504</v>
      </c>
      <c r="R15" s="309" t="s">
        <v>504</v>
      </c>
      <c r="S15" s="309" t="s">
        <v>504</v>
      </c>
      <c r="T15" s="309" t="s">
        <v>504</v>
      </c>
      <c r="U15" s="761" t="s">
        <v>507</v>
      </c>
      <c r="V15" s="357" t="s">
        <v>373</v>
      </c>
    </row>
    <row r="16" spans="1:22" s="98" customFormat="1" ht="24.95" customHeight="1">
      <c r="A16" s="354" t="s">
        <v>374</v>
      </c>
      <c r="B16" s="405">
        <v>196</v>
      </c>
      <c r="C16" s="402">
        <v>94</v>
      </c>
      <c r="D16" s="402">
        <v>102</v>
      </c>
      <c r="E16" s="309" t="s">
        <v>504</v>
      </c>
      <c r="F16" s="309" t="s">
        <v>504</v>
      </c>
      <c r="G16" s="309">
        <v>33</v>
      </c>
      <c r="H16" s="309">
        <v>106</v>
      </c>
      <c r="I16" s="309">
        <v>57</v>
      </c>
      <c r="J16" s="309" t="s">
        <v>504</v>
      </c>
      <c r="K16" s="309" t="s">
        <v>504</v>
      </c>
      <c r="L16" s="762"/>
      <c r="M16" s="405">
        <v>9</v>
      </c>
      <c r="N16" s="402">
        <v>0</v>
      </c>
      <c r="O16" s="402">
        <v>9</v>
      </c>
      <c r="P16" s="309">
        <v>4</v>
      </c>
      <c r="Q16" s="309">
        <v>5</v>
      </c>
      <c r="R16" s="309" t="s">
        <v>504</v>
      </c>
      <c r="S16" s="309" t="s">
        <v>504</v>
      </c>
      <c r="T16" s="309" t="s">
        <v>504</v>
      </c>
      <c r="U16" s="761" t="s">
        <v>507</v>
      </c>
      <c r="V16" s="357" t="s">
        <v>374</v>
      </c>
    </row>
    <row r="17" spans="1:22" s="98" customFormat="1" ht="24.95" customHeight="1">
      <c r="A17" s="354" t="s">
        <v>375</v>
      </c>
      <c r="B17" s="405">
        <v>385</v>
      </c>
      <c r="C17" s="402">
        <v>294</v>
      </c>
      <c r="D17" s="402">
        <v>91</v>
      </c>
      <c r="E17" s="309" t="s">
        <v>504</v>
      </c>
      <c r="F17" s="309">
        <v>11</v>
      </c>
      <c r="G17" s="309">
        <v>42</v>
      </c>
      <c r="H17" s="309">
        <v>174</v>
      </c>
      <c r="I17" s="309">
        <v>154</v>
      </c>
      <c r="J17" s="309">
        <v>4</v>
      </c>
      <c r="K17" s="309" t="s">
        <v>504</v>
      </c>
      <c r="L17" s="762"/>
      <c r="M17" s="405">
        <v>23</v>
      </c>
      <c r="N17" s="402">
        <v>19</v>
      </c>
      <c r="O17" s="402">
        <v>4</v>
      </c>
      <c r="P17" s="309" t="s">
        <v>504</v>
      </c>
      <c r="Q17" s="309">
        <v>19</v>
      </c>
      <c r="R17" s="309">
        <v>4</v>
      </c>
      <c r="S17" s="309" t="s">
        <v>504</v>
      </c>
      <c r="T17" s="309" t="s">
        <v>504</v>
      </c>
      <c r="U17" s="761" t="s">
        <v>507</v>
      </c>
      <c r="V17" s="357" t="s">
        <v>375</v>
      </c>
    </row>
    <row r="18" spans="1:22" s="98" customFormat="1" ht="24.95" customHeight="1">
      <c r="A18" s="354" t="s">
        <v>376</v>
      </c>
      <c r="B18" s="405">
        <v>454</v>
      </c>
      <c r="C18" s="402">
        <v>297</v>
      </c>
      <c r="D18" s="402">
        <v>157</v>
      </c>
      <c r="E18" s="309" t="s">
        <v>504</v>
      </c>
      <c r="F18" s="309">
        <v>25</v>
      </c>
      <c r="G18" s="309">
        <v>49</v>
      </c>
      <c r="H18" s="309">
        <v>194</v>
      </c>
      <c r="I18" s="309">
        <v>183</v>
      </c>
      <c r="J18" s="309" t="s">
        <v>504</v>
      </c>
      <c r="K18" s="309">
        <v>3</v>
      </c>
      <c r="L18" s="762"/>
      <c r="M18" s="405">
        <v>43</v>
      </c>
      <c r="N18" s="402">
        <v>17</v>
      </c>
      <c r="O18" s="402">
        <v>26</v>
      </c>
      <c r="P18" s="309">
        <v>11</v>
      </c>
      <c r="Q18" s="309">
        <v>21</v>
      </c>
      <c r="R18" s="309">
        <v>11</v>
      </c>
      <c r="S18" s="309" t="s">
        <v>504</v>
      </c>
      <c r="T18" s="309" t="s">
        <v>504</v>
      </c>
      <c r="U18" s="761" t="s">
        <v>507</v>
      </c>
      <c r="V18" s="357" t="s">
        <v>376</v>
      </c>
    </row>
    <row r="19" spans="1:22" s="98" customFormat="1" ht="24.95" customHeight="1">
      <c r="A19" s="354" t="s">
        <v>377</v>
      </c>
      <c r="B19" s="405">
        <v>448</v>
      </c>
      <c r="C19" s="402">
        <v>274</v>
      </c>
      <c r="D19" s="402">
        <v>174</v>
      </c>
      <c r="E19" s="309" t="s">
        <v>504</v>
      </c>
      <c r="F19" s="309">
        <v>46</v>
      </c>
      <c r="G19" s="309">
        <v>60</v>
      </c>
      <c r="H19" s="309">
        <v>203</v>
      </c>
      <c r="I19" s="309">
        <v>115</v>
      </c>
      <c r="J19" s="309">
        <v>24</v>
      </c>
      <c r="K19" s="309" t="s">
        <v>504</v>
      </c>
      <c r="L19" s="762"/>
      <c r="M19" s="405">
        <v>60</v>
      </c>
      <c r="N19" s="402">
        <v>21</v>
      </c>
      <c r="O19" s="402">
        <v>39</v>
      </c>
      <c r="P19" s="309">
        <v>16</v>
      </c>
      <c r="Q19" s="309">
        <v>12</v>
      </c>
      <c r="R19" s="309">
        <v>24</v>
      </c>
      <c r="S19" s="309">
        <v>8</v>
      </c>
      <c r="T19" s="309" t="s">
        <v>504</v>
      </c>
      <c r="U19" s="761" t="s">
        <v>507</v>
      </c>
      <c r="V19" s="357" t="s">
        <v>377</v>
      </c>
    </row>
    <row r="20" spans="1:22" s="98" customFormat="1" ht="24.95" customHeight="1">
      <c r="A20" s="354" t="s">
        <v>378</v>
      </c>
      <c r="B20" s="405">
        <v>414</v>
      </c>
      <c r="C20" s="402">
        <v>265</v>
      </c>
      <c r="D20" s="402">
        <v>149</v>
      </c>
      <c r="E20" s="309" t="s">
        <v>504</v>
      </c>
      <c r="F20" s="309">
        <v>30</v>
      </c>
      <c r="G20" s="309">
        <v>113</v>
      </c>
      <c r="H20" s="309">
        <v>127</v>
      </c>
      <c r="I20" s="309">
        <v>120</v>
      </c>
      <c r="J20" s="309">
        <v>24</v>
      </c>
      <c r="K20" s="309" t="s">
        <v>504</v>
      </c>
      <c r="L20" s="762"/>
      <c r="M20" s="405">
        <v>34</v>
      </c>
      <c r="N20" s="402">
        <v>14</v>
      </c>
      <c r="O20" s="402">
        <v>20</v>
      </c>
      <c r="P20" s="309">
        <v>20</v>
      </c>
      <c r="Q20" s="309">
        <v>3</v>
      </c>
      <c r="R20" s="309">
        <v>7</v>
      </c>
      <c r="S20" s="309">
        <v>4</v>
      </c>
      <c r="T20" s="309" t="s">
        <v>504</v>
      </c>
      <c r="U20" s="761" t="s">
        <v>507</v>
      </c>
      <c r="V20" s="357" t="s">
        <v>378</v>
      </c>
    </row>
    <row r="21" spans="1:22" s="98" customFormat="1" ht="24.95" customHeight="1">
      <c r="A21" s="354" t="s">
        <v>379</v>
      </c>
      <c r="B21" s="405">
        <v>356</v>
      </c>
      <c r="C21" s="402">
        <v>268</v>
      </c>
      <c r="D21" s="402">
        <v>88</v>
      </c>
      <c r="E21" s="309" t="s">
        <v>504</v>
      </c>
      <c r="F21" s="309">
        <v>38</v>
      </c>
      <c r="G21" s="309">
        <v>133</v>
      </c>
      <c r="H21" s="309">
        <v>93</v>
      </c>
      <c r="I21" s="309">
        <v>85</v>
      </c>
      <c r="J21" s="309">
        <v>7</v>
      </c>
      <c r="K21" s="309" t="s">
        <v>504</v>
      </c>
      <c r="L21" s="762"/>
      <c r="M21" s="405">
        <v>35</v>
      </c>
      <c r="N21" s="402">
        <v>18</v>
      </c>
      <c r="O21" s="402">
        <v>17</v>
      </c>
      <c r="P21" s="309">
        <v>11</v>
      </c>
      <c r="Q21" s="309">
        <v>9</v>
      </c>
      <c r="R21" s="309">
        <v>12</v>
      </c>
      <c r="S21" s="309">
        <v>3</v>
      </c>
      <c r="T21" s="309" t="s">
        <v>504</v>
      </c>
      <c r="U21" s="761" t="s">
        <v>507</v>
      </c>
      <c r="V21" s="357" t="s">
        <v>379</v>
      </c>
    </row>
    <row r="22" spans="1:22" s="98" customFormat="1" ht="24.95" customHeight="1">
      <c r="A22" s="354" t="s">
        <v>380</v>
      </c>
      <c r="B22" s="405">
        <v>350</v>
      </c>
      <c r="C22" s="402">
        <v>216</v>
      </c>
      <c r="D22" s="402">
        <v>134</v>
      </c>
      <c r="E22" s="309" t="s">
        <v>504</v>
      </c>
      <c r="F22" s="309">
        <v>57</v>
      </c>
      <c r="G22" s="309">
        <v>133</v>
      </c>
      <c r="H22" s="309">
        <v>67</v>
      </c>
      <c r="I22" s="309">
        <v>85</v>
      </c>
      <c r="J22" s="309">
        <v>8</v>
      </c>
      <c r="K22" s="309" t="s">
        <v>504</v>
      </c>
      <c r="L22" s="762"/>
      <c r="M22" s="405">
        <v>22</v>
      </c>
      <c r="N22" s="402">
        <v>10</v>
      </c>
      <c r="O22" s="402">
        <v>12</v>
      </c>
      <c r="P22" s="309">
        <v>8</v>
      </c>
      <c r="Q22" s="309" t="s">
        <v>504</v>
      </c>
      <c r="R22" s="309">
        <v>14</v>
      </c>
      <c r="S22" s="309" t="s">
        <v>504</v>
      </c>
      <c r="T22" s="309" t="s">
        <v>504</v>
      </c>
      <c r="U22" s="761" t="s">
        <v>507</v>
      </c>
      <c r="V22" s="357" t="s">
        <v>380</v>
      </c>
    </row>
    <row r="23" spans="1:22" s="98" customFormat="1" ht="24.95" customHeight="1">
      <c r="A23" s="354" t="s">
        <v>381</v>
      </c>
      <c r="B23" s="405">
        <v>395</v>
      </c>
      <c r="C23" s="402">
        <v>231</v>
      </c>
      <c r="D23" s="402">
        <v>164</v>
      </c>
      <c r="E23" s="309" t="s">
        <v>504</v>
      </c>
      <c r="F23" s="309">
        <v>94</v>
      </c>
      <c r="G23" s="309">
        <v>133</v>
      </c>
      <c r="H23" s="309">
        <v>81</v>
      </c>
      <c r="I23" s="309">
        <v>85</v>
      </c>
      <c r="J23" s="309">
        <v>2</v>
      </c>
      <c r="K23" s="309" t="s">
        <v>504</v>
      </c>
      <c r="L23" s="762"/>
      <c r="M23" s="405">
        <v>17</v>
      </c>
      <c r="N23" s="402">
        <v>11</v>
      </c>
      <c r="O23" s="402">
        <v>6</v>
      </c>
      <c r="P23" s="309">
        <v>3</v>
      </c>
      <c r="Q23" s="309" t="s">
        <v>504</v>
      </c>
      <c r="R23" s="309">
        <v>10</v>
      </c>
      <c r="S23" s="309">
        <v>4</v>
      </c>
      <c r="T23" s="309" t="s">
        <v>504</v>
      </c>
      <c r="U23" s="761" t="s">
        <v>507</v>
      </c>
      <c r="V23" s="357" t="s">
        <v>381</v>
      </c>
    </row>
    <row r="24" spans="1:22" s="98" customFormat="1" ht="24.95" customHeight="1">
      <c r="A24" s="354" t="s">
        <v>382</v>
      </c>
      <c r="B24" s="405">
        <v>368</v>
      </c>
      <c r="C24" s="402">
        <v>234</v>
      </c>
      <c r="D24" s="402">
        <v>134</v>
      </c>
      <c r="E24" s="309">
        <v>55</v>
      </c>
      <c r="F24" s="309">
        <v>125</v>
      </c>
      <c r="G24" s="309">
        <v>110</v>
      </c>
      <c r="H24" s="309">
        <v>32</v>
      </c>
      <c r="I24" s="309">
        <v>42</v>
      </c>
      <c r="J24" s="309">
        <v>4</v>
      </c>
      <c r="K24" s="309" t="s">
        <v>504</v>
      </c>
      <c r="L24" s="762"/>
      <c r="M24" s="405">
        <v>13</v>
      </c>
      <c r="N24" s="402">
        <v>7</v>
      </c>
      <c r="O24" s="402">
        <v>6</v>
      </c>
      <c r="P24" s="309" t="s">
        <v>504</v>
      </c>
      <c r="Q24" s="309" t="s">
        <v>504</v>
      </c>
      <c r="R24" s="309">
        <v>7</v>
      </c>
      <c r="S24" s="309">
        <v>6</v>
      </c>
      <c r="T24" s="309" t="s">
        <v>504</v>
      </c>
      <c r="U24" s="761" t="s">
        <v>507</v>
      </c>
      <c r="V24" s="357" t="s">
        <v>382</v>
      </c>
    </row>
    <row r="25" spans="1:22" s="98" customFormat="1" ht="24.95" customHeight="1">
      <c r="A25" s="354" t="s">
        <v>383</v>
      </c>
      <c r="B25" s="405">
        <v>378</v>
      </c>
      <c r="C25" s="402">
        <v>191</v>
      </c>
      <c r="D25" s="402">
        <v>187</v>
      </c>
      <c r="E25" s="309">
        <v>118</v>
      </c>
      <c r="F25" s="309">
        <v>146</v>
      </c>
      <c r="G25" s="309">
        <v>77</v>
      </c>
      <c r="H25" s="309">
        <v>5</v>
      </c>
      <c r="I25" s="309">
        <v>29</v>
      </c>
      <c r="J25" s="309">
        <v>3</v>
      </c>
      <c r="K25" s="309" t="s">
        <v>504</v>
      </c>
      <c r="L25" s="762"/>
      <c r="M25" s="405">
        <v>14</v>
      </c>
      <c r="N25" s="402">
        <v>11</v>
      </c>
      <c r="O25" s="402">
        <v>3</v>
      </c>
      <c r="P25" s="309">
        <v>7</v>
      </c>
      <c r="Q25" s="309" t="s">
        <v>504</v>
      </c>
      <c r="R25" s="309">
        <v>7</v>
      </c>
      <c r="S25" s="309" t="s">
        <v>504</v>
      </c>
      <c r="T25" s="309" t="s">
        <v>504</v>
      </c>
      <c r="U25" s="761" t="s">
        <v>507</v>
      </c>
      <c r="V25" s="357" t="s">
        <v>383</v>
      </c>
    </row>
    <row r="26" spans="1:22" s="98" customFormat="1" ht="24.95" customHeight="1">
      <c r="A26" s="354" t="s">
        <v>384</v>
      </c>
      <c r="B26" s="405">
        <v>355</v>
      </c>
      <c r="C26" s="402">
        <v>151</v>
      </c>
      <c r="D26" s="402">
        <v>204</v>
      </c>
      <c r="E26" s="309">
        <v>141</v>
      </c>
      <c r="F26" s="309">
        <v>94</v>
      </c>
      <c r="G26" s="309">
        <v>70</v>
      </c>
      <c r="H26" s="309">
        <v>1</v>
      </c>
      <c r="I26" s="309">
        <v>45</v>
      </c>
      <c r="J26" s="309" t="s">
        <v>504</v>
      </c>
      <c r="K26" s="309">
        <v>4</v>
      </c>
      <c r="L26" s="762"/>
      <c r="M26" s="405">
        <v>13</v>
      </c>
      <c r="N26" s="402">
        <v>8</v>
      </c>
      <c r="O26" s="402">
        <v>5</v>
      </c>
      <c r="P26" s="309">
        <v>5</v>
      </c>
      <c r="Q26" s="309">
        <v>4</v>
      </c>
      <c r="R26" s="309">
        <v>4</v>
      </c>
      <c r="S26" s="309" t="s">
        <v>504</v>
      </c>
      <c r="T26" s="309">
        <v>352</v>
      </c>
      <c r="U26" s="761" t="s">
        <v>507</v>
      </c>
      <c r="V26" s="357" t="s">
        <v>384</v>
      </c>
    </row>
    <row r="27" spans="1:22" s="98" customFormat="1" ht="24.95" customHeight="1">
      <c r="A27" s="354" t="s">
        <v>385</v>
      </c>
      <c r="B27" s="405">
        <v>510</v>
      </c>
      <c r="C27" s="402">
        <v>204</v>
      </c>
      <c r="D27" s="402">
        <v>306</v>
      </c>
      <c r="E27" s="309">
        <v>276</v>
      </c>
      <c r="F27" s="309">
        <v>95</v>
      </c>
      <c r="G27" s="309">
        <v>79</v>
      </c>
      <c r="H27" s="309">
        <v>18</v>
      </c>
      <c r="I27" s="309">
        <v>42</v>
      </c>
      <c r="J27" s="309" t="s">
        <v>504</v>
      </c>
      <c r="K27" s="309" t="s">
        <v>504</v>
      </c>
      <c r="L27" s="399"/>
      <c r="M27" s="405">
        <v>7</v>
      </c>
      <c r="N27" s="402">
        <v>3</v>
      </c>
      <c r="O27" s="402">
        <v>4</v>
      </c>
      <c r="P27" s="309" t="s">
        <v>504</v>
      </c>
      <c r="Q27" s="309" t="s">
        <v>504</v>
      </c>
      <c r="R27" s="309">
        <v>7</v>
      </c>
      <c r="S27" s="309" t="s">
        <v>504</v>
      </c>
      <c r="T27" s="309">
        <v>579</v>
      </c>
      <c r="U27" s="761" t="s">
        <v>507</v>
      </c>
      <c r="V27" s="357" t="s">
        <v>385</v>
      </c>
    </row>
    <row r="28" spans="1:22" s="98" customFormat="1" ht="24.95" customHeight="1">
      <c r="A28" s="354" t="s">
        <v>386</v>
      </c>
      <c r="B28" s="405">
        <v>344</v>
      </c>
      <c r="C28" s="402">
        <v>131</v>
      </c>
      <c r="D28" s="402">
        <v>213</v>
      </c>
      <c r="E28" s="309">
        <v>214</v>
      </c>
      <c r="F28" s="309">
        <v>70</v>
      </c>
      <c r="G28" s="309">
        <v>35</v>
      </c>
      <c r="H28" s="309">
        <v>3</v>
      </c>
      <c r="I28" s="309">
        <v>22</v>
      </c>
      <c r="J28" s="309" t="s">
        <v>504</v>
      </c>
      <c r="K28" s="309" t="s">
        <v>504</v>
      </c>
      <c r="L28" s="763"/>
      <c r="M28" s="405">
        <v>5</v>
      </c>
      <c r="N28" s="402">
        <v>5</v>
      </c>
      <c r="O28" s="402">
        <v>0</v>
      </c>
      <c r="P28" s="309" t="s">
        <v>504</v>
      </c>
      <c r="Q28" s="309">
        <v>3</v>
      </c>
      <c r="R28" s="309">
        <v>2</v>
      </c>
      <c r="S28" s="309" t="s">
        <v>504</v>
      </c>
      <c r="T28" s="309">
        <v>746</v>
      </c>
      <c r="U28" s="761" t="s">
        <v>507</v>
      </c>
      <c r="V28" s="357" t="s">
        <v>386</v>
      </c>
    </row>
    <row r="29" spans="1:22" s="98" customFormat="1" ht="24.95" customHeight="1">
      <c r="A29" s="354" t="s">
        <v>370</v>
      </c>
      <c r="B29" s="405">
        <v>173</v>
      </c>
      <c r="C29" s="402">
        <v>56</v>
      </c>
      <c r="D29" s="402">
        <v>117</v>
      </c>
      <c r="E29" s="309">
        <v>112</v>
      </c>
      <c r="F29" s="309">
        <v>37</v>
      </c>
      <c r="G29" s="309">
        <v>21</v>
      </c>
      <c r="H29" s="309">
        <v>3</v>
      </c>
      <c r="I29" s="309" t="s">
        <v>504</v>
      </c>
      <c r="J29" s="309" t="s">
        <v>504</v>
      </c>
      <c r="K29" s="309" t="s">
        <v>504</v>
      </c>
      <c r="L29" s="763"/>
      <c r="M29" s="405">
        <v>0</v>
      </c>
      <c r="N29" s="402">
        <v>0</v>
      </c>
      <c r="O29" s="402">
        <v>0</v>
      </c>
      <c r="P29" s="309" t="s">
        <v>504</v>
      </c>
      <c r="Q29" s="309" t="s">
        <v>504</v>
      </c>
      <c r="R29" s="309" t="s">
        <v>504</v>
      </c>
      <c r="S29" s="309" t="s">
        <v>504</v>
      </c>
      <c r="T29" s="309">
        <v>924</v>
      </c>
      <c r="U29" s="761" t="s">
        <v>507</v>
      </c>
      <c r="V29" s="357" t="s">
        <v>370</v>
      </c>
    </row>
    <row r="30" spans="1:22" s="60" customFormat="1" ht="6" customHeight="1">
      <c r="A30" s="406"/>
      <c r="B30" s="407"/>
      <c r="C30" s="408"/>
      <c r="D30" s="408"/>
      <c r="E30" s="409"/>
      <c r="F30" s="409"/>
      <c r="G30" s="409"/>
      <c r="H30" s="409"/>
      <c r="I30" s="409"/>
      <c r="J30" s="409"/>
      <c r="K30" s="409"/>
      <c r="L30" s="408"/>
      <c r="M30" s="410"/>
      <c r="N30" s="410"/>
      <c r="O30" s="410"/>
      <c r="P30" s="409"/>
      <c r="Q30" s="409"/>
      <c r="R30" s="409"/>
      <c r="S30" s="409"/>
      <c r="T30" s="409"/>
      <c r="U30" s="411"/>
      <c r="V30" s="412"/>
    </row>
    <row r="31" spans="1:22" s="60" customFormat="1" ht="15" customHeight="1">
      <c r="A31" s="365" t="s">
        <v>411</v>
      </c>
      <c r="B31" s="413"/>
      <c r="C31" s="413"/>
      <c r="D31" s="413"/>
      <c r="E31" s="413"/>
      <c r="F31" s="413"/>
      <c r="G31" s="413"/>
      <c r="H31" s="413"/>
      <c r="I31" s="413"/>
      <c r="J31" s="413"/>
      <c r="K31" s="413"/>
      <c r="L31" s="413"/>
      <c r="M31" s="413"/>
      <c r="N31" s="413"/>
      <c r="O31" s="414"/>
      <c r="P31" s="182"/>
      <c r="Q31" s="182"/>
      <c r="R31" s="182"/>
      <c r="S31" s="182"/>
      <c r="T31" s="182"/>
      <c r="U31" s="182"/>
      <c r="V31" s="88" t="s">
        <v>410</v>
      </c>
    </row>
    <row r="32" spans="1:22" s="107" customFormat="1" ht="15" customHeight="1">
      <c r="A32" s="365" t="s">
        <v>512</v>
      </c>
      <c r="B32" s="413"/>
      <c r="C32" s="413"/>
      <c r="D32" s="413"/>
      <c r="E32" s="413"/>
      <c r="F32" s="413"/>
      <c r="G32" s="413"/>
      <c r="H32" s="413"/>
      <c r="I32" s="413"/>
      <c r="J32" s="413"/>
      <c r="K32" s="413"/>
      <c r="L32" s="413"/>
      <c r="M32" s="413"/>
      <c r="N32" s="413"/>
      <c r="O32" s="414"/>
      <c r="P32" s="381"/>
      <c r="Q32" s="381"/>
      <c r="R32" s="381"/>
      <c r="S32" s="381"/>
      <c r="T32" s="381"/>
      <c r="U32" s="381"/>
      <c r="V32" s="401"/>
    </row>
    <row r="33" spans="1:22" s="107" customFormat="1" ht="15" customHeight="1">
      <c r="A33" s="191" t="s">
        <v>513</v>
      </c>
      <c r="B33" s="413"/>
      <c r="C33" s="413"/>
      <c r="D33" s="413"/>
      <c r="E33" s="413"/>
      <c r="F33" s="413"/>
      <c r="G33" s="413"/>
      <c r="H33" s="413"/>
      <c r="I33" s="413"/>
      <c r="J33" s="413"/>
      <c r="K33" s="413"/>
      <c r="L33" s="413"/>
      <c r="M33" s="413"/>
      <c r="N33" s="413"/>
      <c r="O33" s="123"/>
      <c r="P33" s="381"/>
      <c r="Q33" s="381"/>
      <c r="R33" s="381"/>
      <c r="S33" s="381"/>
      <c r="T33" s="381"/>
      <c r="U33" s="381"/>
      <c r="V33" s="401"/>
    </row>
    <row r="34" spans="1:22" s="107" customFormat="1" ht="12">
      <c r="A34" s="415"/>
      <c r="B34" s="413"/>
      <c r="C34" s="413"/>
      <c r="D34" s="413"/>
      <c r="E34" s="413"/>
      <c r="F34" s="413"/>
      <c r="G34" s="413"/>
      <c r="H34" s="413"/>
      <c r="I34" s="413"/>
      <c r="J34" s="413"/>
      <c r="K34" s="413"/>
      <c r="L34" s="413"/>
      <c r="M34" s="413"/>
      <c r="N34" s="413"/>
      <c r="O34" s="123"/>
      <c r="P34" s="381"/>
      <c r="Q34" s="381"/>
      <c r="R34" s="381"/>
      <c r="S34" s="381"/>
      <c r="T34" s="381"/>
      <c r="U34" s="381"/>
      <c r="V34" s="401"/>
    </row>
    <row r="35" spans="1:22">
      <c r="A35" s="416"/>
      <c r="B35" s="417"/>
      <c r="C35" s="417"/>
      <c r="D35" s="417"/>
      <c r="E35" s="417"/>
      <c r="F35" s="417"/>
      <c r="G35" s="417"/>
      <c r="H35" s="417"/>
      <c r="I35" s="417"/>
      <c r="J35" s="417"/>
      <c r="K35" s="417"/>
      <c r="L35" s="417"/>
      <c r="M35" s="417"/>
      <c r="N35" s="417"/>
      <c r="O35" s="418"/>
    </row>
    <row r="36" spans="1:22">
      <c r="A36" s="421"/>
      <c r="B36" s="417"/>
      <c r="C36" s="417"/>
      <c r="D36" s="417"/>
      <c r="E36" s="417"/>
      <c r="F36" s="417"/>
      <c r="G36" s="417"/>
      <c r="H36" s="417"/>
      <c r="I36" s="417"/>
      <c r="J36" s="417"/>
      <c r="K36" s="417"/>
      <c r="L36" s="417"/>
      <c r="M36" s="417"/>
      <c r="N36" s="417"/>
      <c r="O36" s="422"/>
    </row>
    <row r="37" spans="1:22">
      <c r="A37" s="421"/>
      <c r="B37" s="417"/>
      <c r="C37" s="417"/>
      <c r="D37" s="417"/>
      <c r="E37" s="417"/>
      <c r="F37" s="417"/>
      <c r="G37" s="417"/>
      <c r="H37" s="417"/>
      <c r="I37" s="417"/>
      <c r="J37" s="417"/>
      <c r="K37" s="417"/>
      <c r="L37" s="417"/>
      <c r="M37" s="417"/>
      <c r="N37" s="417"/>
      <c r="O37" s="422"/>
    </row>
    <row r="38" spans="1:22">
      <c r="A38" s="421"/>
      <c r="B38" s="417"/>
      <c r="C38" s="417"/>
      <c r="D38" s="417"/>
      <c r="E38" s="417"/>
      <c r="F38" s="417"/>
      <c r="G38" s="417"/>
      <c r="H38" s="417"/>
      <c r="I38" s="417"/>
      <c r="J38" s="417"/>
      <c r="K38" s="417"/>
      <c r="L38" s="417"/>
      <c r="M38" s="417"/>
      <c r="N38" s="417"/>
      <c r="O38" s="422"/>
    </row>
    <row r="39" spans="1:22">
      <c r="A39" s="421"/>
      <c r="B39" s="422"/>
      <c r="C39" s="422"/>
      <c r="D39" s="422"/>
      <c r="E39" s="422"/>
      <c r="F39" s="422"/>
      <c r="G39" s="422"/>
      <c r="H39" s="422"/>
      <c r="I39" s="422"/>
      <c r="J39" s="422"/>
      <c r="K39" s="422"/>
      <c r="L39" s="423"/>
      <c r="M39" s="422"/>
      <c r="N39" s="422"/>
      <c r="O39" s="422"/>
    </row>
    <row r="40" spans="1:22">
      <c r="A40" s="421"/>
      <c r="B40" s="422"/>
      <c r="C40" s="422"/>
      <c r="D40" s="422"/>
      <c r="E40" s="422"/>
      <c r="F40" s="422"/>
      <c r="G40" s="422"/>
      <c r="H40" s="422"/>
      <c r="I40" s="422"/>
      <c r="J40" s="422"/>
      <c r="K40" s="422"/>
      <c r="L40" s="423"/>
      <c r="M40" s="422"/>
      <c r="N40" s="422"/>
      <c r="O40" s="422"/>
    </row>
    <row r="41" spans="1:22">
      <c r="A41" s="421"/>
      <c r="B41" s="422"/>
      <c r="C41" s="422"/>
      <c r="D41" s="422"/>
      <c r="E41" s="422"/>
      <c r="F41" s="422"/>
      <c r="G41" s="422"/>
      <c r="H41" s="422"/>
      <c r="I41" s="422"/>
      <c r="J41" s="422"/>
      <c r="K41" s="422"/>
      <c r="L41" s="423"/>
      <c r="M41" s="422"/>
      <c r="N41" s="422"/>
      <c r="O41" s="422"/>
    </row>
    <row r="42" spans="1:22">
      <c r="A42" s="421"/>
      <c r="B42" s="422"/>
      <c r="C42" s="422"/>
      <c r="D42" s="422"/>
      <c r="E42" s="422"/>
      <c r="F42" s="422"/>
      <c r="G42" s="422"/>
      <c r="H42" s="422"/>
      <c r="I42" s="422"/>
      <c r="J42" s="422"/>
      <c r="K42" s="422"/>
      <c r="L42" s="423"/>
      <c r="M42" s="422"/>
      <c r="N42" s="422"/>
      <c r="O42" s="422"/>
    </row>
    <row r="43" spans="1:22">
      <c r="A43" s="421"/>
      <c r="B43" s="422"/>
      <c r="C43" s="422"/>
      <c r="D43" s="422"/>
      <c r="E43" s="422"/>
      <c r="F43" s="422"/>
      <c r="G43" s="422"/>
      <c r="H43" s="422"/>
      <c r="I43" s="422"/>
      <c r="J43" s="422"/>
      <c r="K43" s="422"/>
      <c r="L43" s="423"/>
      <c r="M43" s="422"/>
      <c r="N43" s="422"/>
      <c r="O43" s="422"/>
    </row>
    <row r="44" spans="1:22">
      <c r="A44" s="421"/>
      <c r="B44" s="422"/>
      <c r="C44" s="422"/>
      <c r="D44" s="422"/>
      <c r="E44" s="422"/>
      <c r="F44" s="422"/>
      <c r="G44" s="422"/>
      <c r="H44" s="422"/>
      <c r="I44" s="422"/>
      <c r="J44" s="422"/>
      <c r="K44" s="422"/>
      <c r="L44" s="423"/>
      <c r="M44" s="422"/>
      <c r="N44" s="422"/>
      <c r="O44" s="422"/>
    </row>
    <row r="45" spans="1:22">
      <c r="A45" s="421"/>
      <c r="B45" s="422"/>
      <c r="C45" s="422"/>
      <c r="D45" s="422"/>
      <c r="E45" s="422"/>
      <c r="F45" s="422"/>
      <c r="G45" s="422"/>
      <c r="H45" s="422"/>
      <c r="I45" s="422"/>
      <c r="J45" s="422"/>
      <c r="K45" s="422"/>
      <c r="L45" s="423"/>
      <c r="M45" s="422"/>
      <c r="N45" s="422"/>
      <c r="O45" s="422"/>
    </row>
    <row r="46" spans="1:22">
      <c r="A46" s="421"/>
      <c r="B46" s="422"/>
      <c r="C46" s="422"/>
      <c r="D46" s="422"/>
      <c r="E46" s="422"/>
      <c r="F46" s="422"/>
      <c r="G46" s="422"/>
      <c r="H46" s="422"/>
      <c r="I46" s="422"/>
      <c r="J46" s="422"/>
      <c r="K46" s="422"/>
      <c r="L46" s="423"/>
      <c r="M46" s="422"/>
      <c r="N46" s="422"/>
      <c r="O46" s="422"/>
    </row>
    <row r="47" spans="1:22">
      <c r="A47" s="421"/>
      <c r="B47" s="422"/>
      <c r="C47" s="422"/>
      <c r="D47" s="422"/>
      <c r="E47" s="422"/>
      <c r="F47" s="422"/>
      <c r="G47" s="422"/>
      <c r="H47" s="422"/>
      <c r="I47" s="422"/>
      <c r="J47" s="422"/>
      <c r="K47" s="422"/>
      <c r="L47" s="423"/>
      <c r="M47" s="422"/>
      <c r="N47" s="422"/>
      <c r="O47" s="422"/>
    </row>
    <row r="48" spans="1:22">
      <c r="A48" s="421"/>
      <c r="B48" s="422"/>
      <c r="C48" s="422"/>
      <c r="D48" s="422"/>
      <c r="E48" s="422"/>
      <c r="F48" s="422"/>
      <c r="G48" s="422"/>
      <c r="H48" s="422"/>
      <c r="I48" s="422"/>
      <c r="J48" s="422"/>
      <c r="K48" s="422"/>
      <c r="L48" s="423"/>
      <c r="M48" s="422"/>
      <c r="N48" s="422"/>
      <c r="O48" s="422"/>
    </row>
    <row r="49" spans="1:15">
      <c r="A49" s="421"/>
      <c r="B49" s="422"/>
      <c r="C49" s="422"/>
      <c r="D49" s="422"/>
      <c r="E49" s="422"/>
      <c r="F49" s="422"/>
      <c r="G49" s="422"/>
      <c r="H49" s="422"/>
      <c r="I49" s="422"/>
      <c r="J49" s="422"/>
      <c r="K49" s="422"/>
      <c r="L49" s="423"/>
      <c r="M49" s="422"/>
      <c r="N49" s="422"/>
      <c r="O49" s="422"/>
    </row>
    <row r="50" spans="1:15">
      <c r="A50" s="421"/>
      <c r="B50" s="422"/>
      <c r="C50" s="422"/>
      <c r="D50" s="422"/>
      <c r="E50" s="422"/>
      <c r="F50" s="422"/>
      <c r="G50" s="422"/>
      <c r="H50" s="422"/>
      <c r="I50" s="422"/>
      <c r="J50" s="422"/>
      <c r="K50" s="422"/>
      <c r="L50" s="423"/>
      <c r="M50" s="422"/>
      <c r="N50" s="422"/>
      <c r="O50" s="422"/>
    </row>
    <row r="51" spans="1:15">
      <c r="A51" s="421"/>
      <c r="B51" s="422"/>
      <c r="C51" s="422"/>
      <c r="D51" s="422"/>
      <c r="E51" s="422"/>
      <c r="F51" s="422"/>
      <c r="G51" s="422"/>
      <c r="H51" s="422"/>
      <c r="I51" s="422"/>
      <c r="J51" s="422"/>
      <c r="K51" s="422"/>
      <c r="L51" s="423"/>
      <c r="M51" s="422"/>
      <c r="N51" s="422"/>
      <c r="O51" s="422"/>
    </row>
    <row r="52" spans="1:15">
      <c r="A52" s="421"/>
      <c r="B52" s="422"/>
      <c r="C52" s="422"/>
      <c r="D52" s="422"/>
      <c r="E52" s="422"/>
      <c r="F52" s="422"/>
      <c r="G52" s="422"/>
      <c r="H52" s="422"/>
      <c r="I52" s="422"/>
      <c r="J52" s="422"/>
      <c r="K52" s="422"/>
      <c r="L52" s="423"/>
      <c r="M52" s="422"/>
      <c r="N52" s="422"/>
      <c r="O52" s="422"/>
    </row>
    <row r="53" spans="1:15">
      <c r="A53" s="421"/>
      <c r="B53" s="422"/>
      <c r="C53" s="422"/>
      <c r="D53" s="422"/>
      <c r="E53" s="422"/>
      <c r="F53" s="422"/>
      <c r="G53" s="422"/>
      <c r="H53" s="422"/>
      <c r="I53" s="422"/>
      <c r="J53" s="422"/>
      <c r="K53" s="422"/>
      <c r="L53" s="423"/>
      <c r="M53" s="422"/>
      <c r="N53" s="422"/>
      <c r="O53" s="422"/>
    </row>
    <row r="54" spans="1:15">
      <c r="A54" s="421"/>
      <c r="B54" s="422"/>
      <c r="C54" s="422"/>
      <c r="D54" s="422"/>
      <c r="E54" s="422"/>
      <c r="F54" s="422"/>
      <c r="G54" s="422"/>
      <c r="H54" s="422"/>
      <c r="I54" s="422"/>
      <c r="J54" s="422"/>
      <c r="K54" s="422"/>
      <c r="L54" s="423"/>
      <c r="M54" s="422"/>
      <c r="N54" s="422"/>
      <c r="O54" s="422"/>
    </row>
    <row r="55" spans="1:15">
      <c r="A55" s="421"/>
      <c r="B55" s="422"/>
      <c r="C55" s="422"/>
      <c r="D55" s="422"/>
      <c r="E55" s="422"/>
      <c r="F55" s="422"/>
      <c r="G55" s="422"/>
      <c r="H55" s="422"/>
      <c r="I55" s="422"/>
      <c r="J55" s="422"/>
      <c r="K55" s="422"/>
      <c r="L55" s="423"/>
      <c r="M55" s="422"/>
      <c r="N55" s="422"/>
      <c r="O55" s="422"/>
    </row>
    <row r="56" spans="1:15">
      <c r="A56" s="421"/>
      <c r="B56" s="422"/>
      <c r="C56" s="422"/>
      <c r="D56" s="422"/>
      <c r="E56" s="422"/>
      <c r="F56" s="422"/>
      <c r="G56" s="422"/>
      <c r="H56" s="422"/>
      <c r="I56" s="422"/>
      <c r="J56" s="422"/>
      <c r="K56" s="422"/>
      <c r="L56" s="423"/>
      <c r="M56" s="422"/>
      <c r="N56" s="422"/>
      <c r="O56" s="422"/>
    </row>
    <row r="57" spans="1:15">
      <c r="A57" s="421"/>
      <c r="B57" s="422"/>
      <c r="C57" s="422"/>
      <c r="D57" s="422"/>
      <c r="E57" s="422"/>
      <c r="F57" s="422"/>
      <c r="G57" s="422"/>
      <c r="H57" s="422"/>
      <c r="I57" s="422"/>
      <c r="J57" s="422"/>
      <c r="K57" s="422"/>
      <c r="L57" s="423"/>
      <c r="M57" s="422"/>
      <c r="N57" s="422"/>
      <c r="O57" s="422"/>
    </row>
    <row r="58" spans="1:15">
      <c r="A58" s="421"/>
      <c r="B58" s="422"/>
      <c r="C58" s="422"/>
      <c r="D58" s="422"/>
      <c r="E58" s="422"/>
      <c r="F58" s="422"/>
      <c r="G58" s="422"/>
      <c r="H58" s="422"/>
      <c r="I58" s="422"/>
      <c r="J58" s="422"/>
      <c r="K58" s="422"/>
      <c r="L58" s="423"/>
      <c r="M58" s="422"/>
      <c r="N58" s="422"/>
      <c r="O58" s="422"/>
    </row>
    <row r="59" spans="1:15">
      <c r="A59" s="421"/>
      <c r="B59" s="422"/>
      <c r="C59" s="422"/>
      <c r="D59" s="422"/>
      <c r="E59" s="422"/>
      <c r="F59" s="422"/>
      <c r="G59" s="422"/>
      <c r="H59" s="422"/>
      <c r="I59" s="422"/>
      <c r="J59" s="422"/>
      <c r="K59" s="422"/>
      <c r="L59" s="423"/>
      <c r="M59" s="422"/>
      <c r="N59" s="422"/>
      <c r="O59" s="422"/>
    </row>
    <row r="60" spans="1:15">
      <c r="A60" s="421"/>
      <c r="B60" s="422"/>
      <c r="C60" s="422"/>
      <c r="D60" s="422"/>
      <c r="E60" s="422"/>
      <c r="F60" s="422"/>
      <c r="G60" s="422"/>
      <c r="H60" s="422"/>
      <c r="I60" s="422"/>
      <c r="J60" s="422"/>
      <c r="K60" s="422"/>
      <c r="L60" s="423"/>
      <c r="M60" s="422"/>
      <c r="N60" s="422"/>
      <c r="O60" s="422"/>
    </row>
    <row r="61" spans="1:15">
      <c r="A61" s="421"/>
      <c r="B61" s="422"/>
      <c r="C61" s="422"/>
      <c r="D61" s="422"/>
      <c r="E61" s="422"/>
      <c r="F61" s="422"/>
      <c r="G61" s="422"/>
      <c r="H61" s="422"/>
      <c r="I61" s="422"/>
      <c r="J61" s="422"/>
      <c r="K61" s="422"/>
      <c r="L61" s="423"/>
      <c r="M61" s="422"/>
      <c r="N61" s="422"/>
      <c r="O61" s="422"/>
    </row>
    <row r="62" spans="1:15">
      <c r="A62" s="421"/>
      <c r="B62" s="422"/>
      <c r="C62" s="422"/>
      <c r="D62" s="422"/>
      <c r="E62" s="422"/>
      <c r="F62" s="422"/>
      <c r="G62" s="422"/>
      <c r="H62" s="422"/>
      <c r="I62" s="422"/>
      <c r="J62" s="422"/>
      <c r="K62" s="422"/>
      <c r="L62" s="423"/>
      <c r="M62" s="422"/>
      <c r="N62" s="422"/>
      <c r="O62" s="422"/>
    </row>
    <row r="63" spans="1:15">
      <c r="A63" s="421"/>
      <c r="B63" s="422"/>
      <c r="C63" s="422"/>
      <c r="D63" s="422"/>
      <c r="E63" s="422"/>
      <c r="F63" s="422"/>
      <c r="G63" s="422"/>
      <c r="H63" s="422"/>
      <c r="I63" s="422"/>
      <c r="J63" s="422"/>
      <c r="K63" s="422"/>
      <c r="L63" s="423"/>
      <c r="M63" s="422"/>
      <c r="N63" s="422"/>
      <c r="O63" s="422"/>
    </row>
    <row r="64" spans="1:15">
      <c r="A64" s="421"/>
      <c r="B64" s="422"/>
      <c r="C64" s="422"/>
      <c r="D64" s="422"/>
      <c r="E64" s="422"/>
      <c r="F64" s="422"/>
      <c r="G64" s="422"/>
      <c r="H64" s="422"/>
      <c r="I64" s="422"/>
      <c r="J64" s="422"/>
      <c r="K64" s="422"/>
      <c r="L64" s="423"/>
      <c r="M64" s="422"/>
      <c r="N64" s="422"/>
      <c r="O64" s="422"/>
    </row>
    <row r="65" spans="1:15">
      <c r="A65" s="421"/>
      <c r="B65" s="422"/>
      <c r="C65" s="422"/>
      <c r="D65" s="422"/>
      <c r="E65" s="422"/>
      <c r="F65" s="422"/>
      <c r="G65" s="422"/>
      <c r="H65" s="422"/>
      <c r="I65" s="422"/>
      <c r="J65" s="422"/>
      <c r="K65" s="422"/>
      <c r="L65" s="423"/>
      <c r="M65" s="422"/>
      <c r="N65" s="422"/>
      <c r="O65" s="422"/>
    </row>
    <row r="66" spans="1:15">
      <c r="A66" s="421"/>
      <c r="B66" s="422"/>
      <c r="C66" s="422"/>
      <c r="D66" s="422"/>
      <c r="E66" s="422"/>
      <c r="F66" s="422"/>
      <c r="G66" s="422"/>
      <c r="H66" s="422"/>
      <c r="I66" s="422"/>
      <c r="J66" s="422"/>
      <c r="K66" s="422"/>
      <c r="L66" s="423"/>
      <c r="M66" s="422"/>
      <c r="N66" s="422"/>
      <c r="O66" s="422"/>
    </row>
    <row r="67" spans="1:15">
      <c r="A67" s="421"/>
      <c r="B67" s="422"/>
      <c r="C67" s="422"/>
      <c r="D67" s="422"/>
      <c r="E67" s="422"/>
      <c r="F67" s="422"/>
      <c r="G67" s="422"/>
      <c r="H67" s="422"/>
      <c r="I67" s="422"/>
      <c r="J67" s="422"/>
      <c r="K67" s="422"/>
      <c r="L67" s="423"/>
      <c r="M67" s="422"/>
      <c r="N67" s="422"/>
      <c r="O67" s="422"/>
    </row>
    <row r="68" spans="1:15">
      <c r="A68" s="421"/>
      <c r="B68" s="422"/>
      <c r="C68" s="422"/>
      <c r="D68" s="422"/>
      <c r="E68" s="422"/>
      <c r="F68" s="422"/>
      <c r="G68" s="422"/>
      <c r="H68" s="422"/>
      <c r="I68" s="422"/>
      <c r="J68" s="422"/>
      <c r="K68" s="422"/>
      <c r="L68" s="423"/>
      <c r="M68" s="422"/>
      <c r="N68" s="422"/>
      <c r="O68" s="422"/>
    </row>
    <row r="69" spans="1:15">
      <c r="A69" s="421"/>
      <c r="B69" s="422"/>
      <c r="C69" s="422"/>
      <c r="D69" s="422"/>
      <c r="E69" s="422"/>
      <c r="F69" s="422"/>
      <c r="G69" s="422"/>
      <c r="H69" s="422"/>
      <c r="I69" s="422"/>
      <c r="J69" s="422"/>
      <c r="K69" s="422"/>
      <c r="L69" s="423"/>
      <c r="M69" s="422"/>
      <c r="N69" s="422"/>
      <c r="O69" s="422"/>
    </row>
    <row r="70" spans="1:15">
      <c r="A70" s="421"/>
      <c r="B70" s="422"/>
      <c r="C70" s="422"/>
      <c r="D70" s="422"/>
      <c r="E70" s="422"/>
      <c r="F70" s="422"/>
      <c r="G70" s="422"/>
      <c r="H70" s="422"/>
      <c r="I70" s="422"/>
      <c r="J70" s="422"/>
      <c r="K70" s="422"/>
      <c r="L70" s="423"/>
      <c r="M70" s="422"/>
      <c r="N70" s="422"/>
      <c r="O70" s="422"/>
    </row>
    <row r="71" spans="1:15">
      <c r="A71" s="421"/>
      <c r="B71" s="422"/>
      <c r="C71" s="422"/>
      <c r="D71" s="422"/>
      <c r="E71" s="422"/>
      <c r="F71" s="422"/>
      <c r="G71" s="422"/>
      <c r="H71" s="422"/>
      <c r="I71" s="422"/>
      <c r="J71" s="422"/>
      <c r="K71" s="422"/>
      <c r="L71" s="423"/>
      <c r="M71" s="422"/>
      <c r="N71" s="422"/>
      <c r="O71" s="422"/>
    </row>
    <row r="72" spans="1:15">
      <c r="A72" s="421"/>
      <c r="B72" s="422"/>
      <c r="C72" s="422"/>
      <c r="D72" s="422"/>
      <c r="E72" s="422"/>
      <c r="F72" s="422"/>
      <c r="G72" s="422"/>
      <c r="H72" s="422"/>
      <c r="I72" s="422"/>
      <c r="J72" s="422"/>
      <c r="K72" s="422"/>
      <c r="L72" s="423"/>
      <c r="M72" s="422"/>
      <c r="N72" s="422"/>
      <c r="O72" s="422"/>
    </row>
    <row r="73" spans="1:15">
      <c r="A73" s="421"/>
      <c r="B73" s="422"/>
      <c r="C73" s="422"/>
      <c r="D73" s="422"/>
      <c r="E73" s="422"/>
      <c r="F73" s="422"/>
      <c r="G73" s="422"/>
      <c r="H73" s="422"/>
      <c r="I73" s="422"/>
      <c r="J73" s="422"/>
      <c r="K73" s="422"/>
      <c r="L73" s="423"/>
      <c r="M73" s="422"/>
      <c r="N73" s="422"/>
      <c r="O73" s="422"/>
    </row>
    <row r="74" spans="1:15">
      <c r="A74" s="421"/>
      <c r="B74" s="422"/>
      <c r="C74" s="422"/>
      <c r="D74" s="422"/>
      <c r="E74" s="422"/>
      <c r="F74" s="422"/>
      <c r="G74" s="422"/>
      <c r="H74" s="422"/>
      <c r="I74" s="422"/>
      <c r="J74" s="422"/>
      <c r="K74" s="422"/>
      <c r="L74" s="423"/>
      <c r="M74" s="422"/>
      <c r="N74" s="422"/>
      <c r="O74" s="422"/>
    </row>
    <row r="75" spans="1:15">
      <c r="A75" s="421"/>
      <c r="B75" s="422"/>
      <c r="C75" s="422"/>
      <c r="D75" s="422"/>
      <c r="E75" s="422"/>
      <c r="F75" s="422"/>
      <c r="G75" s="422"/>
      <c r="H75" s="422"/>
      <c r="I75" s="422"/>
      <c r="J75" s="422"/>
      <c r="K75" s="422"/>
      <c r="L75" s="423"/>
      <c r="M75" s="422"/>
      <c r="N75" s="422"/>
      <c r="O75" s="422"/>
    </row>
    <row r="76" spans="1:15">
      <c r="A76" s="421"/>
      <c r="B76" s="422"/>
      <c r="C76" s="422"/>
      <c r="D76" s="422"/>
      <c r="E76" s="422"/>
      <c r="F76" s="422"/>
      <c r="G76" s="422"/>
      <c r="H76" s="422"/>
      <c r="I76" s="422"/>
      <c r="J76" s="422"/>
      <c r="K76" s="422"/>
      <c r="L76" s="423"/>
      <c r="M76" s="422"/>
      <c r="N76" s="422"/>
      <c r="O76" s="422"/>
    </row>
    <row r="77" spans="1:15">
      <c r="A77" s="421"/>
      <c r="B77" s="422"/>
      <c r="C77" s="422"/>
      <c r="D77" s="422"/>
      <c r="E77" s="422"/>
      <c r="F77" s="422"/>
      <c r="G77" s="422"/>
      <c r="H77" s="422"/>
      <c r="I77" s="422"/>
      <c r="J77" s="422"/>
      <c r="K77" s="422"/>
      <c r="L77" s="423"/>
      <c r="M77" s="422"/>
      <c r="N77" s="422"/>
      <c r="O77" s="422"/>
    </row>
    <row r="78" spans="1:15">
      <c r="A78" s="421"/>
      <c r="B78" s="422"/>
      <c r="C78" s="422"/>
      <c r="D78" s="422"/>
      <c r="E78" s="422"/>
      <c r="F78" s="422"/>
      <c r="G78" s="422"/>
      <c r="H78" s="422"/>
      <c r="I78" s="422"/>
      <c r="J78" s="422"/>
      <c r="K78" s="422"/>
      <c r="L78" s="423"/>
      <c r="M78" s="422"/>
      <c r="N78" s="422"/>
      <c r="O78" s="422"/>
    </row>
    <row r="79" spans="1:15">
      <c r="A79" s="421"/>
      <c r="B79" s="422"/>
      <c r="C79" s="422"/>
      <c r="D79" s="422"/>
      <c r="E79" s="422"/>
      <c r="F79" s="422"/>
      <c r="G79" s="422"/>
      <c r="H79" s="422"/>
      <c r="I79" s="422"/>
      <c r="J79" s="422"/>
      <c r="K79" s="422"/>
      <c r="L79" s="423"/>
      <c r="M79" s="422"/>
      <c r="N79" s="422"/>
      <c r="O79" s="422"/>
    </row>
    <row r="80" spans="1:15">
      <c r="A80" s="421"/>
      <c r="B80" s="422"/>
      <c r="C80" s="422"/>
      <c r="D80" s="422"/>
      <c r="E80" s="422"/>
      <c r="F80" s="422"/>
      <c r="G80" s="422"/>
      <c r="H80" s="422"/>
      <c r="I80" s="422"/>
      <c r="J80" s="422"/>
      <c r="K80" s="422"/>
      <c r="L80" s="423"/>
      <c r="M80" s="422"/>
      <c r="N80" s="422"/>
      <c r="O80" s="422"/>
    </row>
    <row r="81" spans="1:15">
      <c r="A81" s="421"/>
      <c r="B81" s="422"/>
      <c r="C81" s="422"/>
      <c r="D81" s="422"/>
      <c r="E81" s="422"/>
      <c r="F81" s="422"/>
      <c r="G81" s="422"/>
      <c r="H81" s="422"/>
      <c r="I81" s="422"/>
      <c r="J81" s="422"/>
      <c r="K81" s="422"/>
      <c r="L81" s="423"/>
      <c r="M81" s="422"/>
      <c r="N81" s="422"/>
      <c r="O81" s="422"/>
    </row>
    <row r="82" spans="1:15">
      <c r="A82" s="421"/>
      <c r="B82" s="422"/>
      <c r="C82" s="422"/>
      <c r="D82" s="422"/>
      <c r="E82" s="422"/>
      <c r="F82" s="422"/>
      <c r="G82" s="422"/>
      <c r="H82" s="422"/>
      <c r="I82" s="422"/>
      <c r="J82" s="422"/>
      <c r="K82" s="422"/>
      <c r="L82" s="423"/>
      <c r="M82" s="422"/>
      <c r="N82" s="422"/>
      <c r="O82" s="422"/>
    </row>
    <row r="83" spans="1:15">
      <c r="A83" s="421"/>
      <c r="B83" s="422"/>
      <c r="C83" s="422"/>
      <c r="D83" s="422"/>
      <c r="E83" s="422"/>
      <c r="F83" s="422"/>
      <c r="G83" s="422"/>
      <c r="H83" s="422"/>
      <c r="I83" s="422"/>
      <c r="J83" s="422"/>
      <c r="K83" s="422"/>
      <c r="L83" s="423"/>
      <c r="M83" s="422"/>
      <c r="N83" s="422"/>
      <c r="O83" s="422"/>
    </row>
    <row r="84" spans="1:15">
      <c r="A84" s="421"/>
      <c r="B84" s="422"/>
      <c r="C84" s="422"/>
      <c r="D84" s="422"/>
      <c r="E84" s="422"/>
      <c r="F84" s="422"/>
      <c r="G84" s="422"/>
      <c r="H84" s="422"/>
      <c r="I84" s="422"/>
      <c r="J84" s="422"/>
      <c r="K84" s="422"/>
      <c r="L84" s="423"/>
      <c r="M84" s="422"/>
      <c r="N84" s="422"/>
      <c r="O84" s="422"/>
    </row>
    <row r="85" spans="1:15">
      <c r="A85" s="421"/>
      <c r="B85" s="422"/>
      <c r="C85" s="422"/>
      <c r="D85" s="422"/>
      <c r="E85" s="422"/>
      <c r="F85" s="422"/>
      <c r="G85" s="422"/>
      <c r="H85" s="422"/>
      <c r="I85" s="422"/>
      <c r="J85" s="422"/>
      <c r="K85" s="422"/>
      <c r="L85" s="423"/>
      <c r="M85" s="422"/>
      <c r="N85" s="422"/>
      <c r="O85" s="422"/>
    </row>
    <row r="86" spans="1:15">
      <c r="A86" s="421"/>
      <c r="B86" s="422"/>
      <c r="C86" s="422"/>
      <c r="D86" s="422"/>
      <c r="E86" s="422"/>
      <c r="F86" s="422"/>
      <c r="G86" s="422"/>
      <c r="H86" s="422"/>
      <c r="I86" s="422"/>
      <c r="J86" s="422"/>
      <c r="K86" s="422"/>
      <c r="L86" s="423"/>
      <c r="M86" s="422"/>
      <c r="N86" s="422"/>
      <c r="O86" s="422"/>
    </row>
    <row r="87" spans="1:15">
      <c r="A87" s="421"/>
      <c r="B87" s="422"/>
      <c r="C87" s="422"/>
      <c r="D87" s="422"/>
      <c r="E87" s="422"/>
      <c r="F87" s="422"/>
      <c r="G87" s="422"/>
      <c r="H87" s="422"/>
      <c r="I87" s="422"/>
      <c r="J87" s="422"/>
      <c r="K87" s="422"/>
      <c r="L87" s="423"/>
      <c r="M87" s="422"/>
      <c r="N87" s="422"/>
      <c r="O87" s="422"/>
    </row>
    <row r="88" spans="1:15">
      <c r="A88" s="421"/>
      <c r="B88" s="422"/>
      <c r="C88" s="422"/>
      <c r="D88" s="422"/>
      <c r="E88" s="422"/>
      <c r="F88" s="422"/>
      <c r="G88" s="422"/>
      <c r="H88" s="422"/>
      <c r="I88" s="422"/>
      <c r="J88" s="422"/>
      <c r="K88" s="422"/>
      <c r="L88" s="423"/>
      <c r="M88" s="422"/>
      <c r="N88" s="422"/>
      <c r="O88" s="422"/>
    </row>
    <row r="89" spans="1:15">
      <c r="A89" s="421"/>
      <c r="B89" s="422"/>
      <c r="C89" s="422"/>
      <c r="D89" s="422"/>
      <c r="E89" s="422"/>
      <c r="F89" s="422"/>
      <c r="G89" s="422"/>
      <c r="H89" s="422"/>
      <c r="I89" s="422"/>
      <c r="J89" s="422"/>
      <c r="K89" s="422"/>
      <c r="L89" s="423"/>
      <c r="M89" s="422"/>
      <c r="N89" s="422"/>
      <c r="O89" s="422"/>
    </row>
    <row r="90" spans="1:15">
      <c r="A90" s="421"/>
      <c r="B90" s="422"/>
      <c r="C90" s="422"/>
      <c r="D90" s="422"/>
      <c r="E90" s="422"/>
      <c r="F90" s="422"/>
      <c r="G90" s="422"/>
      <c r="H90" s="422"/>
      <c r="I90" s="422"/>
      <c r="J90" s="422"/>
      <c r="K90" s="422"/>
      <c r="L90" s="423"/>
      <c r="M90" s="422"/>
      <c r="N90" s="422"/>
      <c r="O90" s="422"/>
    </row>
    <row r="91" spans="1:15">
      <c r="A91" s="421"/>
      <c r="B91" s="422"/>
      <c r="C91" s="422"/>
      <c r="D91" s="422"/>
      <c r="E91" s="422"/>
      <c r="F91" s="422"/>
      <c r="G91" s="422"/>
      <c r="H91" s="422"/>
      <c r="I91" s="422"/>
      <c r="J91" s="422"/>
      <c r="K91" s="422"/>
      <c r="L91" s="423"/>
      <c r="M91" s="422"/>
      <c r="N91" s="422"/>
      <c r="O91" s="422"/>
    </row>
    <row r="92" spans="1:15">
      <c r="A92" s="421"/>
      <c r="B92" s="422"/>
      <c r="C92" s="422"/>
      <c r="D92" s="422"/>
      <c r="E92" s="422"/>
      <c r="F92" s="422"/>
      <c r="G92" s="422"/>
      <c r="H92" s="422"/>
      <c r="I92" s="422"/>
      <c r="J92" s="422"/>
      <c r="K92" s="422"/>
      <c r="L92" s="423"/>
      <c r="M92" s="422"/>
      <c r="N92" s="422"/>
      <c r="O92" s="422"/>
    </row>
    <row r="93" spans="1:15">
      <c r="A93" s="421"/>
      <c r="B93" s="422"/>
      <c r="C93" s="422"/>
      <c r="D93" s="422"/>
      <c r="E93" s="422"/>
      <c r="F93" s="422"/>
      <c r="G93" s="422"/>
      <c r="H93" s="422"/>
      <c r="I93" s="422"/>
      <c r="J93" s="422"/>
      <c r="K93" s="422"/>
      <c r="L93" s="423"/>
      <c r="M93" s="422"/>
      <c r="N93" s="422"/>
      <c r="O93" s="422"/>
    </row>
    <row r="94" spans="1:15">
      <c r="A94" s="421"/>
      <c r="B94" s="422"/>
      <c r="C94" s="422"/>
      <c r="D94" s="422"/>
      <c r="E94" s="422"/>
      <c r="F94" s="422"/>
      <c r="G94" s="422"/>
      <c r="H94" s="422"/>
      <c r="I94" s="422"/>
      <c r="J94" s="422"/>
      <c r="K94" s="422"/>
      <c r="L94" s="423"/>
      <c r="M94" s="422"/>
      <c r="N94" s="422"/>
      <c r="O94" s="422"/>
    </row>
    <row r="95" spans="1:15">
      <c r="A95" s="421"/>
      <c r="B95" s="422"/>
      <c r="C95" s="422"/>
      <c r="D95" s="422"/>
      <c r="E95" s="422"/>
      <c r="F95" s="422"/>
      <c r="G95" s="422"/>
      <c r="H95" s="422"/>
      <c r="I95" s="422"/>
      <c r="J95" s="422"/>
      <c r="K95" s="422"/>
      <c r="L95" s="423"/>
      <c r="M95" s="422"/>
      <c r="N95" s="422"/>
      <c r="O95" s="422"/>
    </row>
    <row r="96" spans="1:15">
      <c r="A96" s="421"/>
      <c r="B96" s="422"/>
      <c r="C96" s="422"/>
      <c r="D96" s="422"/>
      <c r="E96" s="422"/>
      <c r="F96" s="422"/>
      <c r="G96" s="422"/>
      <c r="H96" s="422"/>
      <c r="I96" s="422"/>
      <c r="J96" s="422"/>
      <c r="K96" s="422"/>
      <c r="L96" s="423"/>
      <c r="M96" s="422"/>
      <c r="N96" s="422"/>
      <c r="O96" s="422"/>
    </row>
    <row r="97" spans="1:15">
      <c r="A97" s="421"/>
      <c r="B97" s="422"/>
      <c r="C97" s="422"/>
      <c r="D97" s="422"/>
      <c r="E97" s="422"/>
      <c r="F97" s="422"/>
      <c r="G97" s="422"/>
      <c r="H97" s="422"/>
      <c r="I97" s="422"/>
      <c r="J97" s="422"/>
      <c r="K97" s="422"/>
      <c r="L97" s="423"/>
      <c r="M97" s="422"/>
      <c r="N97" s="422"/>
      <c r="O97" s="422"/>
    </row>
    <row r="98" spans="1:15">
      <c r="A98" s="421"/>
      <c r="B98" s="422"/>
      <c r="C98" s="422"/>
      <c r="D98" s="422"/>
      <c r="E98" s="422"/>
      <c r="F98" s="422"/>
      <c r="G98" s="422"/>
      <c r="H98" s="422"/>
      <c r="I98" s="422"/>
      <c r="J98" s="422"/>
      <c r="K98" s="422"/>
      <c r="L98" s="423"/>
      <c r="M98" s="422"/>
      <c r="N98" s="422"/>
      <c r="O98" s="422"/>
    </row>
    <row r="99" spans="1:15">
      <c r="A99" s="421"/>
      <c r="B99" s="422"/>
      <c r="C99" s="422"/>
      <c r="D99" s="422"/>
      <c r="E99" s="422"/>
      <c r="F99" s="422"/>
      <c r="G99" s="422"/>
      <c r="H99" s="422"/>
      <c r="I99" s="422"/>
      <c r="J99" s="422"/>
      <c r="K99" s="422"/>
      <c r="L99" s="423"/>
      <c r="M99" s="422"/>
      <c r="N99" s="422"/>
      <c r="O99" s="422"/>
    </row>
    <row r="100" spans="1:15">
      <c r="A100" s="421"/>
      <c r="B100" s="422"/>
      <c r="C100" s="422"/>
      <c r="D100" s="422"/>
      <c r="E100" s="422"/>
      <c r="F100" s="422"/>
      <c r="G100" s="422"/>
      <c r="H100" s="422"/>
      <c r="I100" s="422"/>
      <c r="J100" s="422"/>
      <c r="K100" s="422"/>
      <c r="L100" s="423"/>
      <c r="M100" s="422"/>
      <c r="N100" s="422"/>
      <c r="O100" s="422"/>
    </row>
    <row r="101" spans="1:15">
      <c r="A101" s="421"/>
      <c r="B101" s="422"/>
      <c r="C101" s="422"/>
      <c r="D101" s="422"/>
      <c r="E101" s="422"/>
      <c r="F101" s="422"/>
      <c r="G101" s="422"/>
      <c r="H101" s="422"/>
      <c r="I101" s="422"/>
      <c r="J101" s="422"/>
      <c r="K101" s="422"/>
      <c r="L101" s="423"/>
      <c r="M101" s="422"/>
      <c r="N101" s="422"/>
      <c r="O101" s="422"/>
    </row>
    <row r="102" spans="1:15">
      <c r="A102" s="421"/>
      <c r="B102" s="422"/>
      <c r="C102" s="422"/>
      <c r="D102" s="422"/>
      <c r="E102" s="422"/>
      <c r="F102" s="422"/>
      <c r="G102" s="422"/>
      <c r="H102" s="422"/>
      <c r="I102" s="422"/>
      <c r="J102" s="422"/>
      <c r="K102" s="422"/>
      <c r="L102" s="423"/>
      <c r="M102" s="422"/>
      <c r="N102" s="422"/>
      <c r="O102" s="422"/>
    </row>
    <row r="103" spans="1:15">
      <c r="A103" s="421"/>
      <c r="B103" s="422"/>
      <c r="C103" s="422"/>
      <c r="D103" s="422"/>
      <c r="E103" s="422"/>
      <c r="F103" s="422"/>
      <c r="G103" s="422"/>
      <c r="H103" s="422"/>
      <c r="I103" s="422"/>
      <c r="J103" s="422"/>
      <c r="K103" s="422"/>
      <c r="L103" s="423"/>
      <c r="M103" s="422"/>
      <c r="N103" s="422"/>
      <c r="O103" s="422"/>
    </row>
    <row r="104" spans="1:15">
      <c r="A104" s="421"/>
      <c r="B104" s="422"/>
      <c r="C104" s="422"/>
      <c r="D104" s="422"/>
      <c r="E104" s="422"/>
      <c r="F104" s="422"/>
      <c r="G104" s="422"/>
      <c r="H104" s="422"/>
      <c r="I104" s="422"/>
      <c r="J104" s="422"/>
      <c r="K104" s="422"/>
      <c r="L104" s="423"/>
      <c r="M104" s="422"/>
      <c r="N104" s="422"/>
      <c r="O104" s="422"/>
    </row>
    <row r="105" spans="1:15">
      <c r="A105" s="421"/>
      <c r="B105" s="422"/>
      <c r="C105" s="422"/>
      <c r="D105" s="422"/>
      <c r="E105" s="422"/>
      <c r="F105" s="422"/>
      <c r="G105" s="422"/>
      <c r="H105" s="422"/>
      <c r="I105" s="422"/>
      <c r="J105" s="422"/>
      <c r="K105" s="422"/>
      <c r="L105" s="423"/>
      <c r="M105" s="422"/>
      <c r="N105" s="422"/>
      <c r="O105" s="422"/>
    </row>
    <row r="106" spans="1:15">
      <c r="A106" s="421"/>
      <c r="B106" s="422"/>
      <c r="C106" s="422"/>
      <c r="D106" s="422"/>
      <c r="E106" s="422"/>
      <c r="F106" s="422"/>
      <c r="G106" s="422"/>
      <c r="H106" s="422"/>
      <c r="I106" s="422"/>
      <c r="J106" s="422"/>
      <c r="K106" s="422"/>
      <c r="L106" s="423"/>
      <c r="M106" s="422"/>
      <c r="N106" s="422"/>
      <c r="O106" s="422"/>
    </row>
    <row r="107" spans="1:15">
      <c r="A107" s="421"/>
      <c r="B107" s="422"/>
      <c r="C107" s="422"/>
      <c r="D107" s="422"/>
      <c r="E107" s="422"/>
      <c r="F107" s="422"/>
      <c r="G107" s="422"/>
      <c r="H107" s="422"/>
      <c r="I107" s="422"/>
      <c r="J107" s="422"/>
      <c r="K107" s="422"/>
      <c r="L107" s="423"/>
      <c r="M107" s="422"/>
      <c r="N107" s="422"/>
      <c r="O107" s="422"/>
    </row>
    <row r="108" spans="1:15">
      <c r="A108" s="421"/>
      <c r="B108" s="422"/>
      <c r="C108" s="422"/>
      <c r="D108" s="422"/>
      <c r="E108" s="422"/>
      <c r="F108" s="422"/>
      <c r="G108" s="422"/>
      <c r="H108" s="422"/>
      <c r="I108" s="422"/>
      <c r="J108" s="422"/>
      <c r="K108" s="422"/>
      <c r="L108" s="423"/>
      <c r="M108" s="422"/>
      <c r="N108" s="422"/>
      <c r="O108" s="422"/>
    </row>
    <row r="109" spans="1:15">
      <c r="A109" s="421"/>
      <c r="B109" s="422"/>
      <c r="C109" s="422"/>
      <c r="D109" s="422"/>
      <c r="E109" s="422"/>
      <c r="F109" s="422"/>
      <c r="G109" s="422"/>
      <c r="H109" s="422"/>
      <c r="I109" s="422"/>
      <c r="J109" s="422"/>
      <c r="K109" s="422"/>
      <c r="L109" s="423"/>
      <c r="M109" s="422"/>
      <c r="N109" s="422"/>
      <c r="O109" s="422"/>
    </row>
    <row r="110" spans="1:15">
      <c r="A110" s="421"/>
      <c r="B110" s="422"/>
      <c r="C110" s="422"/>
      <c r="D110" s="422"/>
      <c r="E110" s="422"/>
      <c r="F110" s="422"/>
      <c r="G110" s="422"/>
      <c r="H110" s="422"/>
      <c r="I110" s="422"/>
      <c r="J110" s="422"/>
      <c r="K110" s="422"/>
      <c r="L110" s="423"/>
      <c r="M110" s="422"/>
      <c r="N110" s="422"/>
      <c r="O110" s="422"/>
    </row>
    <row r="111" spans="1:15">
      <c r="A111" s="421"/>
      <c r="B111" s="422"/>
      <c r="C111" s="422"/>
      <c r="D111" s="422"/>
      <c r="E111" s="422"/>
      <c r="F111" s="422"/>
      <c r="G111" s="422"/>
      <c r="H111" s="422"/>
      <c r="I111" s="422"/>
      <c r="J111" s="422"/>
      <c r="K111" s="422"/>
      <c r="L111" s="423"/>
      <c r="M111" s="422"/>
      <c r="N111" s="422"/>
      <c r="O111" s="422"/>
    </row>
    <row r="112" spans="1:15">
      <c r="A112" s="421"/>
      <c r="B112" s="422"/>
      <c r="C112" s="422"/>
      <c r="D112" s="422"/>
      <c r="E112" s="422"/>
      <c r="F112" s="422"/>
      <c r="G112" s="422"/>
      <c r="H112" s="422"/>
      <c r="I112" s="422"/>
      <c r="J112" s="422"/>
      <c r="K112" s="422"/>
      <c r="L112" s="423"/>
      <c r="M112" s="422"/>
      <c r="N112" s="422"/>
      <c r="O112" s="422"/>
    </row>
    <row r="113" spans="1:15">
      <c r="A113" s="421"/>
      <c r="B113" s="422"/>
      <c r="C113" s="422"/>
      <c r="D113" s="422"/>
      <c r="E113" s="422"/>
      <c r="F113" s="422"/>
      <c r="G113" s="422"/>
      <c r="H113" s="422"/>
      <c r="I113" s="422"/>
      <c r="J113" s="422"/>
      <c r="K113" s="422"/>
      <c r="L113" s="423"/>
      <c r="M113" s="422"/>
      <c r="N113" s="422"/>
      <c r="O113" s="422"/>
    </row>
    <row r="114" spans="1:15">
      <c r="A114" s="421"/>
      <c r="B114" s="422"/>
      <c r="C114" s="422"/>
      <c r="D114" s="422"/>
      <c r="E114" s="422"/>
      <c r="F114" s="422"/>
      <c r="G114" s="422"/>
      <c r="H114" s="422"/>
      <c r="I114" s="422"/>
      <c r="J114" s="422"/>
      <c r="K114" s="422"/>
      <c r="L114" s="423"/>
      <c r="M114" s="422"/>
      <c r="N114" s="422"/>
      <c r="O114" s="422"/>
    </row>
    <row r="115" spans="1:15">
      <c r="A115" s="421"/>
      <c r="B115" s="422"/>
      <c r="C115" s="422"/>
      <c r="D115" s="422"/>
      <c r="E115" s="422"/>
      <c r="F115" s="422"/>
      <c r="G115" s="422"/>
      <c r="H115" s="422"/>
      <c r="I115" s="422"/>
      <c r="J115" s="422"/>
      <c r="K115" s="422"/>
      <c r="L115" s="423"/>
      <c r="M115" s="422"/>
      <c r="N115" s="422"/>
      <c r="O115" s="422"/>
    </row>
    <row r="116" spans="1:15">
      <c r="A116" s="421"/>
      <c r="B116" s="422"/>
      <c r="C116" s="422"/>
      <c r="D116" s="422"/>
      <c r="E116" s="422"/>
      <c r="F116" s="422"/>
      <c r="G116" s="422"/>
      <c r="H116" s="422"/>
      <c r="I116" s="422"/>
      <c r="J116" s="422"/>
      <c r="K116" s="422"/>
      <c r="L116" s="423"/>
      <c r="M116" s="422"/>
      <c r="N116" s="422"/>
      <c r="O116" s="422"/>
    </row>
    <row r="117" spans="1:15">
      <c r="A117" s="421"/>
      <c r="B117" s="422"/>
      <c r="C117" s="422"/>
      <c r="D117" s="422"/>
      <c r="E117" s="422"/>
      <c r="F117" s="422"/>
      <c r="G117" s="422"/>
      <c r="H117" s="422"/>
      <c r="I117" s="422"/>
      <c r="J117" s="422"/>
      <c r="K117" s="422"/>
      <c r="L117" s="423"/>
      <c r="M117" s="422"/>
      <c r="N117" s="422"/>
      <c r="O117" s="422"/>
    </row>
    <row r="118" spans="1:15">
      <c r="A118" s="421"/>
      <c r="B118" s="422"/>
      <c r="C118" s="422"/>
      <c r="D118" s="422"/>
      <c r="E118" s="422"/>
      <c r="F118" s="422"/>
      <c r="G118" s="422"/>
      <c r="H118" s="422"/>
      <c r="I118" s="422"/>
      <c r="J118" s="422"/>
      <c r="K118" s="422"/>
      <c r="L118" s="423"/>
      <c r="M118" s="422"/>
      <c r="N118" s="422"/>
      <c r="O118" s="422"/>
    </row>
    <row r="119" spans="1:15">
      <c r="A119" s="421"/>
      <c r="B119" s="422"/>
      <c r="C119" s="422"/>
      <c r="D119" s="422"/>
      <c r="E119" s="422"/>
      <c r="F119" s="422"/>
      <c r="G119" s="422"/>
      <c r="H119" s="422"/>
      <c r="I119" s="422"/>
      <c r="J119" s="422"/>
      <c r="K119" s="422"/>
      <c r="L119" s="423"/>
      <c r="M119" s="422"/>
      <c r="N119" s="422"/>
      <c r="O119" s="422"/>
    </row>
    <row r="120" spans="1:15">
      <c r="A120" s="421"/>
      <c r="B120" s="422"/>
      <c r="C120" s="422"/>
      <c r="D120" s="422"/>
      <c r="E120" s="422"/>
      <c r="F120" s="422"/>
      <c r="G120" s="422"/>
      <c r="H120" s="422"/>
      <c r="I120" s="422"/>
      <c r="J120" s="422"/>
      <c r="K120" s="422"/>
      <c r="L120" s="423"/>
      <c r="M120" s="422"/>
      <c r="N120" s="422"/>
      <c r="O120" s="422"/>
    </row>
    <row r="121" spans="1:15">
      <c r="A121" s="421"/>
      <c r="B121" s="422"/>
      <c r="C121" s="422"/>
      <c r="D121" s="422"/>
      <c r="E121" s="422"/>
      <c r="F121" s="422"/>
      <c r="G121" s="422"/>
      <c r="H121" s="422"/>
      <c r="I121" s="422"/>
      <c r="J121" s="422"/>
      <c r="K121" s="422"/>
      <c r="L121" s="423"/>
      <c r="M121" s="422"/>
      <c r="N121" s="422"/>
      <c r="O121" s="422"/>
    </row>
    <row r="122" spans="1:15">
      <c r="A122" s="421"/>
      <c r="B122" s="422"/>
      <c r="C122" s="422"/>
      <c r="D122" s="422"/>
      <c r="E122" s="422"/>
      <c r="F122" s="422"/>
      <c r="G122" s="422"/>
      <c r="H122" s="422"/>
      <c r="I122" s="422"/>
      <c r="J122" s="422"/>
      <c r="K122" s="422"/>
      <c r="L122" s="423"/>
      <c r="M122" s="422"/>
      <c r="N122" s="422"/>
      <c r="O122" s="422"/>
    </row>
    <row r="123" spans="1:15">
      <c r="A123" s="421"/>
      <c r="B123" s="422"/>
      <c r="C123" s="422"/>
      <c r="D123" s="422"/>
      <c r="E123" s="422"/>
      <c r="F123" s="422"/>
      <c r="G123" s="422"/>
      <c r="H123" s="422"/>
      <c r="I123" s="422"/>
      <c r="J123" s="422"/>
      <c r="K123" s="422"/>
      <c r="L123" s="423"/>
      <c r="M123" s="422"/>
      <c r="N123" s="422"/>
      <c r="O123" s="422"/>
    </row>
    <row r="124" spans="1:15">
      <c r="A124" s="421"/>
      <c r="B124" s="422"/>
      <c r="C124" s="422"/>
      <c r="D124" s="422"/>
      <c r="E124" s="422"/>
      <c r="F124" s="422"/>
      <c r="G124" s="422"/>
      <c r="H124" s="422"/>
      <c r="I124" s="422"/>
      <c r="J124" s="422"/>
      <c r="K124" s="422"/>
      <c r="L124" s="423"/>
      <c r="M124" s="422"/>
      <c r="N124" s="422"/>
      <c r="O124" s="422"/>
    </row>
    <row r="125" spans="1:15">
      <c r="A125" s="421"/>
      <c r="B125" s="422"/>
      <c r="C125" s="422"/>
      <c r="D125" s="422"/>
      <c r="E125" s="422"/>
      <c r="F125" s="422"/>
      <c r="G125" s="422"/>
      <c r="H125" s="422"/>
      <c r="I125" s="422"/>
      <c r="J125" s="422"/>
      <c r="K125" s="422"/>
      <c r="L125" s="423"/>
      <c r="M125" s="422"/>
      <c r="N125" s="422"/>
      <c r="O125" s="422"/>
    </row>
    <row r="126" spans="1:15">
      <c r="A126" s="421"/>
      <c r="B126" s="422"/>
      <c r="C126" s="422"/>
      <c r="D126" s="422"/>
      <c r="E126" s="422"/>
      <c r="F126" s="422"/>
      <c r="G126" s="422"/>
      <c r="H126" s="422"/>
      <c r="I126" s="422"/>
      <c r="J126" s="422"/>
      <c r="K126" s="422"/>
      <c r="L126" s="423"/>
      <c r="M126" s="422"/>
      <c r="N126" s="422"/>
      <c r="O126" s="422"/>
    </row>
    <row r="127" spans="1:15">
      <c r="A127" s="421"/>
      <c r="B127" s="422"/>
      <c r="C127" s="422"/>
      <c r="D127" s="422"/>
      <c r="E127" s="422"/>
      <c r="F127" s="422"/>
      <c r="G127" s="422"/>
      <c r="H127" s="422"/>
      <c r="I127" s="422"/>
      <c r="J127" s="422"/>
      <c r="K127" s="422"/>
      <c r="L127" s="423"/>
      <c r="M127" s="422"/>
      <c r="N127" s="422"/>
      <c r="O127" s="422"/>
    </row>
    <row r="128" spans="1:15">
      <c r="A128" s="421"/>
      <c r="B128" s="422"/>
      <c r="C128" s="422"/>
      <c r="D128" s="422"/>
      <c r="E128" s="422"/>
      <c r="F128" s="422"/>
      <c r="G128" s="422"/>
      <c r="H128" s="422"/>
      <c r="I128" s="422"/>
      <c r="J128" s="422"/>
      <c r="K128" s="422"/>
      <c r="L128" s="423"/>
      <c r="M128" s="422"/>
      <c r="N128" s="422"/>
      <c r="O128" s="422"/>
    </row>
    <row r="129" spans="1:15">
      <c r="A129" s="421"/>
      <c r="B129" s="422"/>
      <c r="C129" s="422"/>
      <c r="D129" s="422"/>
      <c r="E129" s="422"/>
      <c r="F129" s="422"/>
      <c r="G129" s="422"/>
      <c r="H129" s="422"/>
      <c r="I129" s="422"/>
      <c r="J129" s="422"/>
      <c r="K129" s="422"/>
      <c r="L129" s="423"/>
      <c r="M129" s="422"/>
      <c r="N129" s="422"/>
      <c r="O129" s="422"/>
    </row>
    <row r="130" spans="1:15">
      <c r="A130" s="421"/>
      <c r="B130" s="422"/>
      <c r="C130" s="422"/>
      <c r="D130" s="422"/>
      <c r="E130" s="422"/>
      <c r="F130" s="422"/>
      <c r="G130" s="422"/>
      <c r="H130" s="422"/>
      <c r="I130" s="422"/>
      <c r="J130" s="422"/>
      <c r="K130" s="422"/>
      <c r="L130" s="423"/>
      <c r="M130" s="422"/>
      <c r="N130" s="422"/>
      <c r="O130" s="422"/>
    </row>
    <row r="131" spans="1:15">
      <c r="A131" s="421"/>
      <c r="B131" s="422"/>
      <c r="C131" s="422"/>
      <c r="D131" s="422"/>
      <c r="E131" s="422"/>
      <c r="F131" s="422"/>
      <c r="G131" s="422"/>
      <c r="H131" s="422"/>
      <c r="I131" s="422"/>
      <c r="J131" s="422"/>
      <c r="K131" s="422"/>
      <c r="L131" s="423"/>
      <c r="M131" s="422"/>
      <c r="N131" s="422"/>
      <c r="O131" s="422"/>
    </row>
    <row r="132" spans="1:15">
      <c r="A132" s="421"/>
      <c r="B132" s="422"/>
      <c r="C132" s="422"/>
      <c r="D132" s="422"/>
      <c r="E132" s="422"/>
      <c r="F132" s="422"/>
      <c r="G132" s="422"/>
      <c r="H132" s="422"/>
      <c r="I132" s="422"/>
      <c r="J132" s="422"/>
      <c r="K132" s="422"/>
      <c r="L132" s="423"/>
      <c r="M132" s="422"/>
      <c r="N132" s="422"/>
      <c r="O132" s="422"/>
    </row>
    <row r="133" spans="1:15">
      <c r="A133" s="421"/>
      <c r="B133" s="422"/>
      <c r="C133" s="422"/>
      <c r="D133" s="422"/>
      <c r="E133" s="422"/>
      <c r="F133" s="422"/>
      <c r="G133" s="422"/>
      <c r="H133" s="422"/>
      <c r="I133" s="422"/>
      <c r="J133" s="422"/>
      <c r="K133" s="422"/>
      <c r="L133" s="423"/>
      <c r="M133" s="422"/>
      <c r="N133" s="422"/>
      <c r="O133" s="422"/>
    </row>
    <row r="134" spans="1:15">
      <c r="A134" s="421"/>
      <c r="B134" s="422"/>
      <c r="C134" s="422"/>
      <c r="D134" s="422"/>
      <c r="E134" s="422"/>
      <c r="F134" s="422"/>
      <c r="G134" s="422"/>
      <c r="H134" s="422"/>
      <c r="I134" s="422"/>
      <c r="J134" s="422"/>
      <c r="K134" s="422"/>
      <c r="L134" s="423"/>
      <c r="M134" s="422"/>
      <c r="N134" s="422"/>
      <c r="O134" s="422"/>
    </row>
    <row r="135" spans="1:15">
      <c r="A135" s="421"/>
      <c r="B135" s="422"/>
      <c r="C135" s="422"/>
      <c r="D135" s="422"/>
      <c r="E135" s="422"/>
      <c r="F135" s="422"/>
      <c r="G135" s="422"/>
      <c r="H135" s="422"/>
      <c r="I135" s="422"/>
      <c r="J135" s="422"/>
      <c r="K135" s="422"/>
      <c r="L135" s="423"/>
      <c r="M135" s="422"/>
      <c r="N135" s="422"/>
      <c r="O135" s="422"/>
    </row>
    <row r="136" spans="1:15">
      <c r="A136" s="421"/>
      <c r="B136" s="422"/>
      <c r="C136" s="422"/>
      <c r="D136" s="422"/>
      <c r="E136" s="422"/>
      <c r="F136" s="422"/>
      <c r="G136" s="422"/>
      <c r="H136" s="422"/>
      <c r="I136" s="422"/>
      <c r="J136" s="422"/>
      <c r="K136" s="422"/>
      <c r="L136" s="423"/>
      <c r="M136" s="422"/>
      <c r="N136" s="422"/>
      <c r="O136" s="422"/>
    </row>
    <row r="137" spans="1:15">
      <c r="A137" s="421"/>
      <c r="B137" s="422"/>
      <c r="C137" s="422"/>
      <c r="D137" s="422"/>
      <c r="E137" s="422"/>
      <c r="F137" s="422"/>
      <c r="G137" s="422"/>
      <c r="H137" s="422"/>
      <c r="I137" s="422"/>
      <c r="J137" s="422"/>
      <c r="K137" s="422"/>
      <c r="L137" s="423"/>
      <c r="M137" s="422"/>
      <c r="N137" s="422"/>
      <c r="O137" s="422"/>
    </row>
    <row r="138" spans="1:15">
      <c r="A138" s="421"/>
      <c r="B138" s="422"/>
      <c r="C138" s="422"/>
      <c r="D138" s="422"/>
      <c r="E138" s="422"/>
      <c r="F138" s="422"/>
      <c r="G138" s="422"/>
      <c r="H138" s="422"/>
      <c r="I138" s="422"/>
      <c r="J138" s="422"/>
      <c r="K138" s="422"/>
      <c r="L138" s="423"/>
      <c r="M138" s="422"/>
      <c r="N138" s="422"/>
      <c r="O138" s="422"/>
    </row>
    <row r="139" spans="1:15">
      <c r="A139" s="421"/>
      <c r="B139" s="422"/>
      <c r="C139" s="422"/>
      <c r="D139" s="422"/>
      <c r="E139" s="422"/>
      <c r="F139" s="422"/>
      <c r="G139" s="422"/>
      <c r="H139" s="422"/>
      <c r="I139" s="422"/>
      <c r="J139" s="422"/>
      <c r="K139" s="422"/>
      <c r="L139" s="423"/>
      <c r="M139" s="422"/>
      <c r="N139" s="422"/>
      <c r="O139" s="422"/>
    </row>
    <row r="140" spans="1:15">
      <c r="A140" s="421"/>
      <c r="B140" s="422"/>
      <c r="C140" s="422"/>
      <c r="D140" s="422"/>
      <c r="E140" s="422"/>
      <c r="F140" s="422"/>
      <c r="G140" s="422"/>
      <c r="H140" s="422"/>
      <c r="I140" s="422"/>
      <c r="J140" s="422"/>
      <c r="K140" s="422"/>
      <c r="L140" s="423"/>
      <c r="M140" s="422"/>
      <c r="N140" s="422"/>
      <c r="O140" s="422"/>
    </row>
    <row r="141" spans="1:15">
      <c r="A141" s="421"/>
      <c r="B141" s="422"/>
      <c r="C141" s="422"/>
      <c r="D141" s="422"/>
      <c r="E141" s="422"/>
      <c r="F141" s="422"/>
      <c r="G141" s="422"/>
      <c r="H141" s="422"/>
      <c r="I141" s="422"/>
      <c r="J141" s="422"/>
      <c r="K141" s="422"/>
      <c r="L141" s="423"/>
      <c r="M141" s="422"/>
      <c r="N141" s="422"/>
      <c r="O141" s="422"/>
    </row>
    <row r="142" spans="1:15">
      <c r="A142" s="421"/>
      <c r="B142" s="422"/>
      <c r="C142" s="422"/>
      <c r="D142" s="422"/>
      <c r="E142" s="422"/>
      <c r="F142" s="422"/>
      <c r="G142" s="422"/>
      <c r="H142" s="422"/>
      <c r="I142" s="422"/>
      <c r="J142" s="422"/>
      <c r="K142" s="422"/>
      <c r="L142" s="423"/>
      <c r="M142" s="422"/>
      <c r="N142" s="422"/>
      <c r="O142" s="422"/>
    </row>
    <row r="143" spans="1:15">
      <c r="A143" s="421"/>
      <c r="B143" s="422"/>
      <c r="C143" s="422"/>
      <c r="D143" s="422"/>
      <c r="E143" s="422"/>
      <c r="F143" s="422"/>
      <c r="G143" s="422"/>
      <c r="H143" s="422"/>
      <c r="I143" s="422"/>
      <c r="J143" s="422"/>
      <c r="K143" s="422"/>
      <c r="L143" s="423"/>
      <c r="M143" s="422"/>
      <c r="N143" s="422"/>
      <c r="O143" s="422"/>
    </row>
    <row r="144" spans="1:15">
      <c r="A144" s="421"/>
      <c r="B144" s="422"/>
      <c r="C144" s="422"/>
      <c r="D144" s="422"/>
      <c r="E144" s="422"/>
      <c r="F144" s="422"/>
      <c r="G144" s="422"/>
      <c r="H144" s="422"/>
      <c r="I144" s="422"/>
      <c r="J144" s="422"/>
      <c r="K144" s="422"/>
      <c r="L144" s="423"/>
      <c r="M144" s="422"/>
      <c r="N144" s="422"/>
      <c r="O144" s="422"/>
    </row>
    <row r="145" spans="1:15">
      <c r="A145" s="421"/>
      <c r="B145" s="422"/>
      <c r="C145" s="422"/>
      <c r="D145" s="422"/>
      <c r="E145" s="422"/>
      <c r="F145" s="422"/>
      <c r="G145" s="422"/>
      <c r="H145" s="422"/>
      <c r="I145" s="422"/>
      <c r="J145" s="422"/>
      <c r="K145" s="422"/>
      <c r="L145" s="423"/>
      <c r="M145" s="422"/>
      <c r="N145" s="422"/>
      <c r="O145" s="422"/>
    </row>
    <row r="146" spans="1:15">
      <c r="A146" s="421"/>
      <c r="B146" s="422"/>
      <c r="C146" s="422"/>
      <c r="D146" s="422"/>
      <c r="E146" s="422"/>
      <c r="F146" s="422"/>
      <c r="G146" s="422"/>
      <c r="H146" s="422"/>
      <c r="I146" s="422"/>
      <c r="J146" s="422"/>
      <c r="K146" s="422"/>
      <c r="L146" s="423"/>
      <c r="M146" s="422"/>
      <c r="N146" s="422"/>
      <c r="O146" s="422"/>
    </row>
    <row r="147" spans="1:15">
      <c r="A147" s="421"/>
      <c r="B147" s="422"/>
      <c r="C147" s="422"/>
      <c r="D147" s="422"/>
      <c r="E147" s="422"/>
      <c r="F147" s="422"/>
      <c r="G147" s="422"/>
      <c r="H147" s="422"/>
      <c r="I147" s="422"/>
      <c r="J147" s="422"/>
      <c r="K147" s="422"/>
      <c r="L147" s="423"/>
      <c r="M147" s="422"/>
      <c r="N147" s="422"/>
      <c r="O147" s="422"/>
    </row>
    <row r="148" spans="1:15">
      <c r="A148" s="421"/>
      <c r="B148" s="422"/>
      <c r="C148" s="422"/>
      <c r="D148" s="422"/>
      <c r="E148" s="422"/>
      <c r="F148" s="422"/>
      <c r="G148" s="422"/>
      <c r="H148" s="422"/>
      <c r="I148" s="422"/>
      <c r="J148" s="422"/>
      <c r="K148" s="422"/>
      <c r="L148" s="423"/>
      <c r="M148" s="422"/>
      <c r="N148" s="422"/>
      <c r="O148" s="422"/>
    </row>
    <row r="149" spans="1:15">
      <c r="A149" s="421"/>
      <c r="B149" s="422"/>
      <c r="C149" s="422"/>
      <c r="D149" s="422"/>
      <c r="E149" s="422"/>
      <c r="F149" s="422"/>
      <c r="G149" s="422"/>
      <c r="H149" s="422"/>
      <c r="I149" s="422"/>
      <c r="J149" s="422"/>
      <c r="K149" s="422"/>
      <c r="L149" s="423"/>
      <c r="M149" s="422"/>
      <c r="N149" s="422"/>
      <c r="O149" s="422"/>
    </row>
    <row r="150" spans="1:15">
      <c r="A150" s="421"/>
      <c r="B150" s="422"/>
      <c r="C150" s="422"/>
      <c r="D150" s="422"/>
      <c r="E150" s="422"/>
      <c r="F150" s="422"/>
      <c r="G150" s="422"/>
      <c r="H150" s="422"/>
      <c r="I150" s="422"/>
      <c r="J150" s="422"/>
      <c r="K150" s="422"/>
      <c r="L150" s="423"/>
      <c r="M150" s="422"/>
      <c r="N150" s="422"/>
      <c r="O150" s="422"/>
    </row>
    <row r="151" spans="1:15">
      <c r="A151" s="421"/>
      <c r="B151" s="422"/>
      <c r="C151" s="422"/>
      <c r="D151" s="422"/>
      <c r="E151" s="422"/>
      <c r="F151" s="422"/>
      <c r="G151" s="422"/>
      <c r="H151" s="422"/>
      <c r="I151" s="422"/>
      <c r="J151" s="422"/>
      <c r="K151" s="422"/>
      <c r="L151" s="423"/>
      <c r="M151" s="422"/>
      <c r="N151" s="422"/>
      <c r="O151" s="422"/>
    </row>
    <row r="152" spans="1:15">
      <c r="A152" s="421"/>
      <c r="B152" s="422"/>
      <c r="C152" s="422"/>
      <c r="D152" s="422"/>
      <c r="E152" s="422"/>
      <c r="F152" s="422"/>
      <c r="G152" s="422"/>
      <c r="H152" s="422"/>
      <c r="I152" s="422"/>
      <c r="J152" s="422"/>
      <c r="K152" s="422"/>
      <c r="L152" s="423"/>
      <c r="M152" s="422"/>
      <c r="N152" s="422"/>
      <c r="O152" s="422"/>
    </row>
    <row r="153" spans="1:15">
      <c r="A153" s="421"/>
      <c r="B153" s="422"/>
      <c r="C153" s="422"/>
      <c r="D153" s="422"/>
      <c r="E153" s="422"/>
      <c r="F153" s="422"/>
      <c r="G153" s="422"/>
      <c r="H153" s="422"/>
      <c r="I153" s="422"/>
      <c r="J153" s="422"/>
      <c r="K153" s="422"/>
      <c r="L153" s="423"/>
      <c r="M153" s="422"/>
      <c r="N153" s="422"/>
      <c r="O153" s="422"/>
    </row>
    <row r="154" spans="1:15">
      <c r="A154" s="421"/>
      <c r="B154" s="422"/>
      <c r="C154" s="422"/>
      <c r="D154" s="422"/>
      <c r="E154" s="422"/>
      <c r="F154" s="422"/>
      <c r="G154" s="422"/>
      <c r="H154" s="422"/>
      <c r="I154" s="422"/>
      <c r="J154" s="422"/>
      <c r="K154" s="422"/>
      <c r="L154" s="423"/>
      <c r="M154" s="422"/>
      <c r="N154" s="422"/>
      <c r="O154" s="422"/>
    </row>
    <row r="155" spans="1:15">
      <c r="A155" s="421"/>
      <c r="B155" s="422"/>
      <c r="C155" s="422"/>
      <c r="D155" s="422"/>
      <c r="E155" s="422"/>
      <c r="F155" s="422"/>
      <c r="G155" s="422"/>
      <c r="H155" s="422"/>
      <c r="I155" s="422"/>
      <c r="J155" s="422"/>
      <c r="K155" s="422"/>
      <c r="L155" s="423"/>
      <c r="M155" s="422"/>
      <c r="N155" s="422"/>
      <c r="O155" s="422"/>
    </row>
    <row r="156" spans="1:15">
      <c r="A156" s="421"/>
      <c r="B156" s="422"/>
      <c r="C156" s="422"/>
      <c r="D156" s="422"/>
      <c r="E156" s="422"/>
      <c r="F156" s="422"/>
      <c r="G156" s="422"/>
      <c r="H156" s="422"/>
      <c r="I156" s="422"/>
      <c r="J156" s="422"/>
      <c r="K156" s="422"/>
      <c r="L156" s="423"/>
      <c r="M156" s="422"/>
      <c r="N156" s="422"/>
      <c r="O156" s="422"/>
    </row>
    <row r="157" spans="1:15">
      <c r="A157" s="421"/>
      <c r="B157" s="422"/>
      <c r="C157" s="422"/>
      <c r="D157" s="422"/>
      <c r="E157" s="422"/>
      <c r="F157" s="422"/>
      <c r="G157" s="422"/>
      <c r="H157" s="422"/>
      <c r="I157" s="422"/>
      <c r="J157" s="422"/>
      <c r="K157" s="422"/>
      <c r="L157" s="423"/>
      <c r="M157" s="422"/>
      <c r="N157" s="422"/>
      <c r="O157" s="422"/>
    </row>
    <row r="158" spans="1:15">
      <c r="A158" s="421"/>
      <c r="B158" s="422"/>
      <c r="C158" s="422"/>
      <c r="D158" s="422"/>
      <c r="E158" s="422"/>
      <c r="F158" s="422"/>
      <c r="G158" s="422"/>
      <c r="H158" s="422"/>
      <c r="I158" s="422"/>
      <c r="J158" s="422"/>
      <c r="K158" s="422"/>
      <c r="L158" s="423"/>
      <c r="M158" s="422"/>
      <c r="N158" s="422"/>
      <c r="O158" s="422"/>
    </row>
    <row r="159" spans="1:15">
      <c r="A159" s="421"/>
      <c r="B159" s="422"/>
      <c r="C159" s="422"/>
      <c r="D159" s="422"/>
      <c r="E159" s="422"/>
      <c r="F159" s="422"/>
      <c r="G159" s="422"/>
      <c r="H159" s="422"/>
      <c r="I159" s="422"/>
      <c r="J159" s="422"/>
      <c r="K159" s="422"/>
      <c r="L159" s="423"/>
      <c r="M159" s="422"/>
      <c r="N159" s="422"/>
      <c r="O159" s="422"/>
    </row>
    <row r="160" spans="1:15">
      <c r="A160" s="421"/>
      <c r="B160" s="422"/>
      <c r="C160" s="422"/>
      <c r="D160" s="422"/>
      <c r="E160" s="422"/>
      <c r="F160" s="422"/>
      <c r="G160" s="422"/>
      <c r="H160" s="422"/>
      <c r="I160" s="422"/>
      <c r="J160" s="422"/>
      <c r="K160" s="422"/>
      <c r="L160" s="423"/>
      <c r="M160" s="422"/>
      <c r="N160" s="422"/>
      <c r="O160" s="422"/>
    </row>
    <row r="161" spans="1:15">
      <c r="A161" s="421"/>
      <c r="B161" s="422"/>
      <c r="C161" s="422"/>
      <c r="D161" s="422"/>
      <c r="E161" s="422"/>
      <c r="F161" s="422"/>
      <c r="G161" s="422"/>
      <c r="H161" s="422"/>
      <c r="I161" s="422"/>
      <c r="J161" s="422"/>
      <c r="K161" s="422"/>
      <c r="L161" s="423"/>
      <c r="M161" s="422"/>
      <c r="N161" s="422"/>
      <c r="O161" s="422"/>
    </row>
    <row r="162" spans="1:15">
      <c r="A162" s="421"/>
      <c r="B162" s="422"/>
      <c r="C162" s="422"/>
      <c r="D162" s="422"/>
      <c r="E162" s="422"/>
      <c r="F162" s="422"/>
      <c r="G162" s="422"/>
      <c r="H162" s="422"/>
      <c r="I162" s="422"/>
      <c r="J162" s="422"/>
      <c r="K162" s="422"/>
      <c r="L162" s="423"/>
      <c r="M162" s="422"/>
      <c r="N162" s="422"/>
      <c r="O162" s="422"/>
    </row>
    <row r="163" spans="1:15">
      <c r="A163" s="421"/>
      <c r="B163" s="422"/>
      <c r="C163" s="422"/>
      <c r="D163" s="422"/>
      <c r="E163" s="422"/>
      <c r="F163" s="422"/>
      <c r="G163" s="422"/>
      <c r="H163" s="422"/>
      <c r="I163" s="422"/>
      <c r="J163" s="422"/>
      <c r="K163" s="422"/>
      <c r="L163" s="423"/>
      <c r="M163" s="422"/>
      <c r="N163" s="422"/>
      <c r="O163" s="422"/>
    </row>
    <row r="164" spans="1:15">
      <c r="A164" s="421"/>
      <c r="B164" s="422"/>
      <c r="C164" s="422"/>
      <c r="D164" s="422"/>
      <c r="E164" s="422"/>
      <c r="F164" s="422"/>
      <c r="G164" s="422"/>
      <c r="H164" s="422"/>
      <c r="I164" s="422"/>
      <c r="J164" s="422"/>
      <c r="K164" s="422"/>
      <c r="L164" s="423"/>
      <c r="M164" s="422"/>
      <c r="N164" s="422"/>
      <c r="O164" s="422"/>
    </row>
    <row r="165" spans="1:15">
      <c r="A165" s="421"/>
      <c r="B165" s="422"/>
      <c r="C165" s="422"/>
      <c r="D165" s="422"/>
      <c r="E165" s="422"/>
      <c r="F165" s="422"/>
      <c r="G165" s="422"/>
      <c r="H165" s="422"/>
      <c r="I165" s="422"/>
      <c r="J165" s="422"/>
      <c r="K165" s="422"/>
      <c r="L165" s="423"/>
      <c r="M165" s="422"/>
      <c r="N165" s="422"/>
      <c r="O165" s="422"/>
    </row>
    <row r="166" spans="1:15">
      <c r="A166" s="421"/>
      <c r="B166" s="422"/>
      <c r="C166" s="422"/>
      <c r="D166" s="422"/>
      <c r="E166" s="422"/>
      <c r="F166" s="422"/>
      <c r="G166" s="422"/>
      <c r="H166" s="422"/>
      <c r="I166" s="422"/>
      <c r="J166" s="422"/>
      <c r="K166" s="422"/>
      <c r="L166" s="423"/>
      <c r="M166" s="422"/>
      <c r="N166" s="422"/>
      <c r="O166" s="422"/>
    </row>
    <row r="167" spans="1:15">
      <c r="A167" s="421"/>
      <c r="B167" s="422"/>
      <c r="C167" s="422"/>
      <c r="D167" s="422"/>
      <c r="E167" s="422"/>
      <c r="F167" s="422"/>
      <c r="G167" s="422"/>
      <c r="H167" s="422"/>
      <c r="I167" s="422"/>
      <c r="J167" s="422"/>
      <c r="K167" s="422"/>
      <c r="L167" s="423"/>
      <c r="M167" s="422"/>
      <c r="N167" s="422"/>
      <c r="O167" s="422"/>
    </row>
    <row r="168" spans="1:15">
      <c r="A168" s="421"/>
      <c r="B168" s="422"/>
      <c r="C168" s="422"/>
      <c r="D168" s="422"/>
      <c r="E168" s="422"/>
      <c r="F168" s="422"/>
      <c r="G168" s="422"/>
      <c r="H168" s="422"/>
      <c r="I168" s="422"/>
      <c r="J168" s="422"/>
      <c r="K168" s="422"/>
      <c r="L168" s="423"/>
      <c r="M168" s="422"/>
      <c r="N168" s="422"/>
      <c r="O168" s="422"/>
    </row>
    <row r="169" spans="1:15">
      <c r="A169" s="421"/>
      <c r="B169" s="422"/>
      <c r="C169" s="422"/>
      <c r="D169" s="422"/>
      <c r="E169" s="422"/>
      <c r="F169" s="422"/>
      <c r="G169" s="422"/>
      <c r="H169" s="422"/>
      <c r="I169" s="422"/>
      <c r="J169" s="422"/>
      <c r="K169" s="422"/>
      <c r="L169" s="423"/>
      <c r="M169" s="422"/>
      <c r="N169" s="422"/>
      <c r="O169" s="422"/>
    </row>
    <row r="170" spans="1:15">
      <c r="A170" s="421"/>
      <c r="B170" s="422"/>
      <c r="C170" s="422"/>
      <c r="D170" s="422"/>
      <c r="E170" s="422"/>
      <c r="F170" s="422"/>
      <c r="G170" s="422"/>
      <c r="H170" s="422"/>
      <c r="I170" s="422"/>
      <c r="J170" s="422"/>
      <c r="K170" s="422"/>
      <c r="L170" s="423"/>
      <c r="M170" s="422"/>
      <c r="N170" s="422"/>
      <c r="O170" s="422"/>
    </row>
    <row r="171" spans="1:15">
      <c r="A171" s="421"/>
      <c r="B171" s="422"/>
      <c r="C171" s="422"/>
      <c r="D171" s="422"/>
      <c r="E171" s="422"/>
      <c r="F171" s="422"/>
      <c r="G171" s="422"/>
      <c r="H171" s="422"/>
      <c r="I171" s="422"/>
      <c r="J171" s="422"/>
      <c r="K171" s="422"/>
      <c r="L171" s="423"/>
      <c r="M171" s="422"/>
      <c r="N171" s="422"/>
      <c r="O171" s="422"/>
    </row>
    <row r="172" spans="1:15">
      <c r="A172" s="421"/>
      <c r="B172" s="422"/>
      <c r="C172" s="422"/>
      <c r="D172" s="422"/>
      <c r="E172" s="422"/>
      <c r="F172" s="422"/>
      <c r="G172" s="422"/>
      <c r="H172" s="422"/>
      <c r="I172" s="422"/>
      <c r="J172" s="422"/>
      <c r="K172" s="422"/>
      <c r="L172" s="423"/>
      <c r="M172" s="422"/>
      <c r="N172" s="422"/>
      <c r="O172" s="422"/>
    </row>
    <row r="173" spans="1:15">
      <c r="A173" s="421"/>
      <c r="B173" s="422"/>
      <c r="C173" s="422"/>
      <c r="D173" s="422"/>
      <c r="E173" s="422"/>
      <c r="F173" s="422"/>
      <c r="G173" s="422"/>
      <c r="H173" s="422"/>
      <c r="I173" s="422"/>
      <c r="J173" s="422"/>
      <c r="K173" s="422"/>
      <c r="L173" s="423"/>
      <c r="M173" s="422"/>
      <c r="N173" s="422"/>
      <c r="O173" s="422"/>
    </row>
    <row r="174" spans="1:15">
      <c r="A174" s="421"/>
      <c r="B174" s="422"/>
      <c r="C174" s="422"/>
      <c r="D174" s="422"/>
      <c r="E174" s="422"/>
      <c r="F174" s="422"/>
      <c r="G174" s="422"/>
      <c r="H174" s="422"/>
      <c r="I174" s="422"/>
      <c r="J174" s="422"/>
      <c r="K174" s="422"/>
      <c r="L174" s="423"/>
      <c r="M174" s="422"/>
      <c r="N174" s="422"/>
      <c r="O174" s="422"/>
    </row>
    <row r="175" spans="1:15">
      <c r="A175" s="421"/>
      <c r="B175" s="422"/>
      <c r="C175" s="422"/>
      <c r="D175" s="422"/>
      <c r="E175" s="422"/>
      <c r="F175" s="422"/>
      <c r="G175" s="422"/>
      <c r="H175" s="422"/>
      <c r="I175" s="422"/>
      <c r="J175" s="422"/>
      <c r="K175" s="422"/>
      <c r="L175" s="423"/>
      <c r="M175" s="422"/>
      <c r="N175" s="422"/>
      <c r="O175" s="422"/>
    </row>
    <row r="176" spans="1:15">
      <c r="A176" s="421"/>
      <c r="B176" s="422"/>
      <c r="C176" s="422"/>
      <c r="D176" s="422"/>
      <c r="E176" s="422"/>
      <c r="F176" s="422"/>
      <c r="G176" s="422"/>
      <c r="H176" s="422"/>
      <c r="I176" s="422"/>
      <c r="J176" s="422"/>
      <c r="K176" s="422"/>
      <c r="L176" s="423"/>
      <c r="M176" s="422"/>
      <c r="N176" s="422"/>
      <c r="O176" s="422"/>
    </row>
    <row r="177" spans="1:15">
      <c r="A177" s="421"/>
      <c r="B177" s="422"/>
      <c r="C177" s="422"/>
      <c r="D177" s="422"/>
      <c r="E177" s="422"/>
      <c r="F177" s="422"/>
      <c r="G177" s="422"/>
      <c r="H177" s="422"/>
      <c r="I177" s="422"/>
      <c r="J177" s="422"/>
      <c r="K177" s="422"/>
      <c r="L177" s="423"/>
      <c r="M177" s="422"/>
      <c r="N177" s="422"/>
      <c r="O177" s="422"/>
    </row>
    <row r="178" spans="1:15">
      <c r="A178" s="421"/>
      <c r="B178" s="422"/>
      <c r="C178" s="422"/>
      <c r="D178" s="422"/>
      <c r="E178" s="422"/>
      <c r="F178" s="422"/>
      <c r="G178" s="422"/>
      <c r="H178" s="422"/>
      <c r="I178" s="422"/>
      <c r="J178" s="422"/>
      <c r="K178" s="422"/>
      <c r="L178" s="423"/>
      <c r="M178" s="422"/>
      <c r="N178" s="422"/>
      <c r="O178" s="422"/>
    </row>
    <row r="179" spans="1:15">
      <c r="A179" s="421"/>
      <c r="B179" s="422"/>
      <c r="C179" s="422"/>
      <c r="D179" s="422"/>
      <c r="E179" s="422"/>
      <c r="F179" s="422"/>
      <c r="G179" s="422"/>
      <c r="H179" s="422"/>
      <c r="I179" s="422"/>
      <c r="J179" s="422"/>
      <c r="K179" s="422"/>
      <c r="L179" s="423"/>
      <c r="M179" s="422"/>
      <c r="N179" s="422"/>
      <c r="O179" s="422"/>
    </row>
    <row r="180" spans="1:15">
      <c r="A180" s="421"/>
      <c r="B180" s="422"/>
      <c r="C180" s="422"/>
      <c r="D180" s="422"/>
      <c r="E180" s="422"/>
      <c r="F180" s="422"/>
      <c r="G180" s="422"/>
      <c r="H180" s="422"/>
      <c r="I180" s="422"/>
      <c r="J180" s="422"/>
      <c r="K180" s="422"/>
      <c r="L180" s="423"/>
      <c r="M180" s="422"/>
      <c r="N180" s="422"/>
      <c r="O180" s="422"/>
    </row>
    <row r="181" spans="1:15">
      <c r="A181" s="421"/>
      <c r="B181" s="422"/>
      <c r="C181" s="422"/>
      <c r="D181" s="422"/>
      <c r="E181" s="422"/>
      <c r="F181" s="422"/>
      <c r="G181" s="422"/>
      <c r="H181" s="422"/>
      <c r="I181" s="422"/>
      <c r="J181" s="422"/>
      <c r="K181" s="422"/>
      <c r="L181" s="423"/>
      <c r="M181" s="422"/>
      <c r="N181" s="422"/>
      <c r="O181" s="422"/>
    </row>
    <row r="182" spans="1:15">
      <c r="A182" s="421"/>
      <c r="B182" s="422"/>
      <c r="C182" s="422"/>
      <c r="D182" s="422"/>
      <c r="E182" s="422"/>
      <c r="F182" s="422"/>
      <c r="G182" s="422"/>
      <c r="H182" s="422"/>
      <c r="I182" s="422"/>
      <c r="J182" s="422"/>
      <c r="K182" s="422"/>
      <c r="L182" s="423"/>
      <c r="M182" s="422"/>
      <c r="N182" s="422"/>
      <c r="O182" s="422"/>
    </row>
    <row r="183" spans="1:15">
      <c r="A183" s="421"/>
      <c r="B183" s="422"/>
      <c r="C183" s="422"/>
      <c r="D183" s="422"/>
      <c r="E183" s="422"/>
      <c r="F183" s="422"/>
      <c r="G183" s="422"/>
      <c r="H183" s="422"/>
      <c r="I183" s="422"/>
      <c r="J183" s="422"/>
      <c r="K183" s="422"/>
      <c r="L183" s="423"/>
      <c r="M183" s="422"/>
      <c r="N183" s="422"/>
      <c r="O183" s="422"/>
    </row>
    <row r="184" spans="1:15">
      <c r="A184" s="421"/>
      <c r="B184" s="422"/>
      <c r="C184" s="422"/>
      <c r="D184" s="422"/>
      <c r="E184" s="422"/>
      <c r="F184" s="422"/>
      <c r="G184" s="422"/>
      <c r="H184" s="422"/>
      <c r="I184" s="422"/>
      <c r="J184" s="422"/>
      <c r="K184" s="422"/>
      <c r="L184" s="423"/>
      <c r="M184" s="422"/>
      <c r="N184" s="422"/>
      <c r="O184" s="422"/>
    </row>
    <row r="185" spans="1:15">
      <c r="A185" s="421"/>
      <c r="B185" s="422"/>
      <c r="C185" s="422"/>
      <c r="D185" s="422"/>
      <c r="E185" s="422"/>
      <c r="F185" s="422"/>
      <c r="G185" s="422"/>
      <c r="H185" s="422"/>
      <c r="I185" s="422"/>
      <c r="J185" s="422"/>
      <c r="K185" s="422"/>
      <c r="L185" s="423"/>
      <c r="M185" s="422"/>
      <c r="N185" s="422"/>
      <c r="O185" s="422"/>
    </row>
    <row r="186" spans="1:15">
      <c r="A186" s="421"/>
      <c r="B186" s="422"/>
      <c r="C186" s="422"/>
      <c r="D186" s="422"/>
      <c r="E186" s="422"/>
      <c r="F186" s="422"/>
      <c r="G186" s="422"/>
      <c r="H186" s="422"/>
      <c r="I186" s="422"/>
      <c r="J186" s="422"/>
      <c r="K186" s="422"/>
      <c r="L186" s="423"/>
      <c r="M186" s="422"/>
      <c r="N186" s="422"/>
      <c r="O186" s="422"/>
    </row>
    <row r="187" spans="1:15">
      <c r="A187" s="421"/>
      <c r="B187" s="422"/>
      <c r="C187" s="422"/>
      <c r="D187" s="422"/>
      <c r="E187" s="422"/>
      <c r="F187" s="422"/>
      <c r="G187" s="422"/>
      <c r="H187" s="422"/>
      <c r="I187" s="422"/>
      <c r="J187" s="422"/>
      <c r="K187" s="422"/>
      <c r="L187" s="423"/>
      <c r="M187" s="422"/>
      <c r="N187" s="422"/>
      <c r="O187" s="422"/>
    </row>
    <row r="188" spans="1:15">
      <c r="A188" s="421"/>
      <c r="B188" s="422"/>
      <c r="C188" s="422"/>
      <c r="D188" s="422"/>
      <c r="E188" s="422"/>
      <c r="F188" s="422"/>
      <c r="G188" s="422"/>
      <c r="H188" s="422"/>
      <c r="I188" s="422"/>
      <c r="J188" s="422"/>
      <c r="K188" s="422"/>
      <c r="L188" s="423"/>
      <c r="M188" s="422"/>
      <c r="N188" s="422"/>
      <c r="O188" s="422"/>
    </row>
    <row r="189" spans="1:15">
      <c r="A189" s="421"/>
      <c r="B189" s="422"/>
      <c r="C189" s="422"/>
      <c r="D189" s="422"/>
      <c r="E189" s="422"/>
      <c r="F189" s="422"/>
      <c r="G189" s="422"/>
      <c r="H189" s="422"/>
      <c r="I189" s="422"/>
      <c r="J189" s="422"/>
      <c r="K189" s="422"/>
      <c r="L189" s="423"/>
      <c r="M189" s="422"/>
      <c r="N189" s="422"/>
      <c r="O189" s="422"/>
    </row>
    <row r="190" spans="1:15">
      <c r="A190" s="421"/>
      <c r="B190" s="422"/>
      <c r="C190" s="422"/>
      <c r="D190" s="422"/>
      <c r="E190" s="422"/>
      <c r="F190" s="422"/>
      <c r="G190" s="422"/>
      <c r="H190" s="422"/>
      <c r="I190" s="422"/>
      <c r="J190" s="422"/>
      <c r="K190" s="422"/>
      <c r="L190" s="423"/>
      <c r="M190" s="422"/>
      <c r="N190" s="422"/>
      <c r="O190" s="422"/>
    </row>
    <row r="191" spans="1:15">
      <c r="A191" s="421"/>
      <c r="B191" s="422"/>
      <c r="C191" s="422"/>
      <c r="D191" s="422"/>
      <c r="E191" s="422"/>
      <c r="F191" s="422"/>
      <c r="G191" s="422"/>
      <c r="H191" s="422"/>
      <c r="I191" s="422"/>
      <c r="J191" s="422"/>
      <c r="K191" s="422"/>
      <c r="L191" s="423"/>
      <c r="M191" s="422"/>
      <c r="N191" s="422"/>
      <c r="O191" s="422"/>
    </row>
    <row r="192" spans="1:15">
      <c r="A192" s="421"/>
      <c r="B192" s="422"/>
      <c r="C192" s="422"/>
      <c r="D192" s="422"/>
      <c r="E192" s="422"/>
      <c r="F192" s="422"/>
      <c r="G192" s="422"/>
      <c r="H192" s="422"/>
      <c r="I192" s="422"/>
      <c r="J192" s="422"/>
      <c r="K192" s="422"/>
      <c r="L192" s="423"/>
      <c r="M192" s="422"/>
      <c r="N192" s="422"/>
      <c r="O192" s="422"/>
    </row>
    <row r="193" spans="1:15">
      <c r="A193" s="421"/>
      <c r="B193" s="422"/>
      <c r="C193" s="422"/>
      <c r="D193" s="422"/>
      <c r="E193" s="422"/>
      <c r="F193" s="422"/>
      <c r="G193" s="422"/>
      <c r="H193" s="422"/>
      <c r="I193" s="422"/>
      <c r="J193" s="422"/>
      <c r="K193" s="422"/>
      <c r="L193" s="423"/>
      <c r="M193" s="422"/>
      <c r="N193" s="422"/>
      <c r="O193" s="422"/>
    </row>
    <row r="194" spans="1:15">
      <c r="A194" s="421"/>
      <c r="B194" s="422"/>
      <c r="C194" s="422"/>
      <c r="D194" s="422"/>
      <c r="E194" s="422"/>
      <c r="F194" s="422"/>
      <c r="G194" s="422"/>
      <c r="H194" s="422"/>
      <c r="I194" s="422"/>
      <c r="J194" s="422"/>
      <c r="K194" s="422"/>
      <c r="L194" s="423"/>
      <c r="M194" s="422"/>
      <c r="N194" s="422"/>
      <c r="O194" s="422"/>
    </row>
    <row r="195" spans="1:15">
      <c r="A195" s="421"/>
      <c r="B195" s="422"/>
      <c r="C195" s="422"/>
      <c r="D195" s="422"/>
      <c r="E195" s="422"/>
      <c r="F195" s="422"/>
      <c r="G195" s="422"/>
      <c r="H195" s="422"/>
      <c r="I195" s="422"/>
      <c r="J195" s="422"/>
      <c r="K195" s="422"/>
      <c r="L195" s="423"/>
      <c r="M195" s="422"/>
      <c r="N195" s="422"/>
      <c r="O195" s="422"/>
    </row>
    <row r="196" spans="1:15">
      <c r="A196" s="421"/>
      <c r="B196" s="422"/>
      <c r="C196" s="422"/>
      <c r="D196" s="422"/>
      <c r="E196" s="422"/>
      <c r="F196" s="422"/>
      <c r="G196" s="422"/>
      <c r="H196" s="422"/>
      <c r="I196" s="422"/>
      <c r="J196" s="422"/>
      <c r="K196" s="422"/>
      <c r="L196" s="423"/>
      <c r="M196" s="422"/>
      <c r="N196" s="422"/>
      <c r="O196" s="422"/>
    </row>
    <row r="197" spans="1:15">
      <c r="A197" s="421"/>
      <c r="B197" s="422"/>
      <c r="C197" s="422"/>
      <c r="D197" s="422"/>
      <c r="E197" s="422"/>
      <c r="F197" s="422"/>
      <c r="G197" s="422"/>
      <c r="H197" s="422"/>
      <c r="I197" s="422"/>
      <c r="J197" s="422"/>
      <c r="K197" s="422"/>
      <c r="L197" s="423"/>
      <c r="M197" s="422"/>
      <c r="N197" s="422"/>
      <c r="O197" s="422"/>
    </row>
    <row r="198" spans="1:15">
      <c r="A198" s="421"/>
      <c r="B198" s="422"/>
      <c r="C198" s="422"/>
      <c r="D198" s="422"/>
      <c r="E198" s="422"/>
      <c r="F198" s="422"/>
      <c r="G198" s="422"/>
      <c r="H198" s="422"/>
      <c r="I198" s="422"/>
      <c r="J198" s="422"/>
      <c r="K198" s="422"/>
      <c r="L198" s="423"/>
      <c r="M198" s="422"/>
      <c r="N198" s="422"/>
      <c r="O198" s="422"/>
    </row>
    <row r="199" spans="1:15">
      <c r="A199" s="421"/>
      <c r="B199" s="422"/>
      <c r="C199" s="422"/>
      <c r="D199" s="422"/>
      <c r="E199" s="422"/>
      <c r="F199" s="422"/>
      <c r="G199" s="422"/>
      <c r="H199" s="422"/>
      <c r="I199" s="422"/>
      <c r="J199" s="422"/>
      <c r="K199" s="422"/>
      <c r="L199" s="423"/>
      <c r="M199" s="422"/>
      <c r="N199" s="422"/>
      <c r="O199" s="422"/>
    </row>
    <row r="200" spans="1:15">
      <c r="A200" s="421"/>
      <c r="B200" s="422"/>
      <c r="C200" s="422"/>
      <c r="D200" s="422"/>
      <c r="E200" s="422"/>
      <c r="F200" s="422"/>
      <c r="G200" s="422"/>
      <c r="H200" s="422"/>
      <c r="I200" s="422"/>
      <c r="J200" s="422"/>
      <c r="K200" s="422"/>
      <c r="L200" s="423"/>
      <c r="M200" s="422"/>
      <c r="N200" s="422"/>
      <c r="O200" s="422"/>
    </row>
    <row r="201" spans="1:15">
      <c r="A201" s="421"/>
      <c r="B201" s="422"/>
      <c r="C201" s="422"/>
      <c r="D201" s="422"/>
      <c r="E201" s="422"/>
      <c r="F201" s="422"/>
      <c r="G201" s="422"/>
      <c r="H201" s="422"/>
      <c r="I201" s="422"/>
      <c r="J201" s="422"/>
      <c r="K201" s="422"/>
      <c r="L201" s="423"/>
      <c r="M201" s="422"/>
      <c r="N201" s="422"/>
      <c r="O201" s="422"/>
    </row>
    <row r="202" spans="1:15">
      <c r="A202" s="421"/>
      <c r="B202" s="422"/>
      <c r="C202" s="422"/>
      <c r="D202" s="422"/>
      <c r="E202" s="422"/>
      <c r="F202" s="422"/>
      <c r="G202" s="422"/>
      <c r="H202" s="422"/>
      <c r="I202" s="422"/>
      <c r="J202" s="422"/>
      <c r="K202" s="422"/>
      <c r="L202" s="423"/>
      <c r="M202" s="422"/>
      <c r="N202" s="422"/>
      <c r="O202" s="422"/>
    </row>
    <row r="203" spans="1:15">
      <c r="A203" s="421"/>
      <c r="B203" s="422"/>
      <c r="C203" s="422"/>
      <c r="D203" s="422"/>
      <c r="E203" s="422"/>
      <c r="F203" s="422"/>
      <c r="G203" s="422"/>
      <c r="H203" s="422"/>
      <c r="I203" s="422"/>
      <c r="J203" s="422"/>
      <c r="K203" s="422"/>
      <c r="L203" s="423"/>
      <c r="M203" s="422"/>
      <c r="N203" s="422"/>
      <c r="O203" s="422"/>
    </row>
    <row r="204" spans="1:15">
      <c r="A204" s="421"/>
      <c r="B204" s="422"/>
      <c r="C204" s="422"/>
      <c r="D204" s="422"/>
      <c r="E204" s="422"/>
      <c r="F204" s="422"/>
      <c r="G204" s="422"/>
      <c r="H204" s="422"/>
      <c r="I204" s="422"/>
      <c r="J204" s="422"/>
      <c r="K204" s="422"/>
      <c r="L204" s="423"/>
      <c r="M204" s="422"/>
      <c r="N204" s="422"/>
      <c r="O204" s="422"/>
    </row>
    <row r="205" spans="1:15">
      <c r="A205" s="421"/>
      <c r="B205" s="422"/>
      <c r="C205" s="422"/>
      <c r="D205" s="422"/>
      <c r="E205" s="422"/>
      <c r="F205" s="422"/>
      <c r="G205" s="422"/>
      <c r="H205" s="422"/>
      <c r="I205" s="422"/>
      <c r="J205" s="422"/>
      <c r="K205" s="422"/>
      <c r="L205" s="423"/>
      <c r="M205" s="422"/>
      <c r="N205" s="422"/>
      <c r="O205" s="422"/>
    </row>
    <row r="206" spans="1:15">
      <c r="A206" s="421"/>
      <c r="B206" s="422"/>
      <c r="C206" s="422"/>
      <c r="D206" s="422"/>
      <c r="E206" s="422"/>
      <c r="F206" s="422"/>
      <c r="G206" s="422"/>
      <c r="H206" s="422"/>
      <c r="I206" s="422"/>
      <c r="J206" s="422"/>
      <c r="K206" s="422"/>
      <c r="L206" s="423"/>
      <c r="M206" s="422"/>
      <c r="N206" s="422"/>
      <c r="O206" s="422"/>
    </row>
    <row r="207" spans="1:15">
      <c r="A207" s="421"/>
      <c r="B207" s="422"/>
      <c r="C207" s="422"/>
      <c r="D207" s="422"/>
      <c r="E207" s="422"/>
      <c r="F207" s="422"/>
      <c r="G207" s="422"/>
      <c r="H207" s="422"/>
      <c r="I207" s="422"/>
      <c r="J207" s="422"/>
      <c r="K207" s="422"/>
      <c r="L207" s="423"/>
      <c r="M207" s="422"/>
      <c r="N207" s="422"/>
      <c r="O207" s="422"/>
    </row>
    <row r="208" spans="1:15">
      <c r="A208" s="421"/>
      <c r="B208" s="422"/>
      <c r="C208" s="422"/>
      <c r="D208" s="422"/>
      <c r="E208" s="422"/>
      <c r="F208" s="422"/>
      <c r="G208" s="422"/>
      <c r="H208" s="422"/>
      <c r="I208" s="422"/>
      <c r="J208" s="422"/>
      <c r="K208" s="422"/>
      <c r="L208" s="423"/>
      <c r="M208" s="422"/>
      <c r="N208" s="422"/>
      <c r="O208" s="422"/>
    </row>
    <row r="209" spans="1:15">
      <c r="A209" s="421"/>
      <c r="B209" s="422"/>
      <c r="C209" s="422"/>
      <c r="D209" s="422"/>
      <c r="E209" s="422"/>
      <c r="F209" s="422"/>
      <c r="G209" s="422"/>
      <c r="H209" s="422"/>
      <c r="I209" s="422"/>
      <c r="J209" s="422"/>
      <c r="K209" s="422"/>
      <c r="L209" s="423"/>
      <c r="M209" s="422"/>
      <c r="N209" s="422"/>
      <c r="O209" s="422"/>
    </row>
    <row r="210" spans="1:15">
      <c r="A210" s="421"/>
      <c r="B210" s="422"/>
      <c r="C210" s="422"/>
      <c r="D210" s="422"/>
      <c r="E210" s="422"/>
      <c r="F210" s="422"/>
      <c r="G210" s="422"/>
      <c r="H210" s="422"/>
      <c r="I210" s="422"/>
      <c r="J210" s="422"/>
      <c r="K210" s="422"/>
      <c r="L210" s="423"/>
      <c r="M210" s="422"/>
      <c r="N210" s="422"/>
      <c r="O210" s="422"/>
    </row>
    <row r="211" spans="1:15">
      <c r="A211" s="421"/>
      <c r="B211" s="422"/>
      <c r="C211" s="422"/>
      <c r="D211" s="422"/>
      <c r="E211" s="422"/>
      <c r="F211" s="422"/>
      <c r="G211" s="422"/>
      <c r="H211" s="422"/>
      <c r="I211" s="422"/>
      <c r="J211" s="422"/>
      <c r="K211" s="422"/>
      <c r="L211" s="423"/>
      <c r="M211" s="422"/>
      <c r="N211" s="422"/>
      <c r="O211" s="422"/>
    </row>
    <row r="212" spans="1:15">
      <c r="A212" s="421"/>
      <c r="B212" s="422"/>
      <c r="C212" s="422"/>
      <c r="D212" s="422"/>
      <c r="E212" s="422"/>
      <c r="F212" s="422"/>
      <c r="G212" s="422"/>
      <c r="H212" s="422"/>
      <c r="I212" s="422"/>
      <c r="J212" s="422"/>
      <c r="K212" s="422"/>
      <c r="L212" s="423"/>
      <c r="M212" s="422"/>
      <c r="N212" s="422"/>
      <c r="O212" s="422"/>
    </row>
    <row r="213" spans="1:15">
      <c r="A213" s="421"/>
      <c r="B213" s="422"/>
      <c r="C213" s="422"/>
      <c r="D213" s="422"/>
      <c r="E213" s="422"/>
      <c r="F213" s="422"/>
      <c r="G213" s="422"/>
      <c r="H213" s="422"/>
      <c r="I213" s="422"/>
      <c r="J213" s="422"/>
      <c r="K213" s="422"/>
      <c r="L213" s="423"/>
      <c r="M213" s="422"/>
      <c r="N213" s="422"/>
      <c r="O213" s="422"/>
    </row>
    <row r="214" spans="1:15">
      <c r="A214" s="421"/>
      <c r="B214" s="422"/>
      <c r="C214" s="422"/>
      <c r="D214" s="422"/>
      <c r="E214" s="422"/>
      <c r="F214" s="422"/>
      <c r="G214" s="422"/>
      <c r="H214" s="422"/>
      <c r="I214" s="422"/>
      <c r="J214" s="422"/>
      <c r="K214" s="422"/>
      <c r="L214" s="423"/>
      <c r="M214" s="422"/>
      <c r="N214" s="422"/>
      <c r="O214" s="422"/>
    </row>
    <row r="215" spans="1:15">
      <c r="A215" s="421"/>
      <c r="B215" s="422"/>
      <c r="C215" s="422"/>
      <c r="D215" s="422"/>
      <c r="E215" s="422"/>
      <c r="F215" s="422"/>
      <c r="G215" s="422"/>
      <c r="H215" s="422"/>
      <c r="I215" s="422"/>
      <c r="J215" s="422"/>
      <c r="K215" s="422"/>
      <c r="L215" s="423"/>
      <c r="M215" s="422"/>
      <c r="N215" s="422"/>
      <c r="O215" s="422"/>
    </row>
    <row r="216" spans="1:15">
      <c r="A216" s="421"/>
      <c r="B216" s="422"/>
      <c r="C216" s="422"/>
      <c r="D216" s="422"/>
      <c r="E216" s="422"/>
      <c r="F216" s="422"/>
      <c r="G216" s="422"/>
      <c r="H216" s="422"/>
      <c r="I216" s="422"/>
      <c r="J216" s="422"/>
      <c r="K216" s="422"/>
      <c r="L216" s="423"/>
      <c r="M216" s="422"/>
      <c r="N216" s="422"/>
      <c r="O216" s="422"/>
    </row>
    <row r="217" spans="1:15">
      <c r="A217" s="421"/>
      <c r="B217" s="422"/>
      <c r="C217" s="422"/>
      <c r="D217" s="422"/>
      <c r="E217" s="422"/>
      <c r="F217" s="422"/>
      <c r="G217" s="422"/>
      <c r="H217" s="422"/>
      <c r="I217" s="422"/>
      <c r="J217" s="422"/>
      <c r="K217" s="422"/>
      <c r="L217" s="423"/>
      <c r="M217" s="422"/>
      <c r="N217" s="422"/>
      <c r="O217" s="422"/>
    </row>
    <row r="218" spans="1:15">
      <c r="A218" s="421"/>
      <c r="B218" s="422"/>
      <c r="C218" s="422"/>
      <c r="D218" s="422"/>
      <c r="E218" s="422"/>
      <c r="F218" s="422"/>
      <c r="G218" s="422"/>
      <c r="H218" s="422"/>
      <c r="I218" s="422"/>
      <c r="J218" s="422"/>
      <c r="K218" s="422"/>
      <c r="L218" s="423"/>
      <c r="M218" s="422"/>
      <c r="N218" s="422"/>
      <c r="O218" s="422"/>
    </row>
    <row r="219" spans="1:15">
      <c r="A219" s="421"/>
      <c r="B219" s="422"/>
      <c r="C219" s="422"/>
      <c r="D219" s="422"/>
      <c r="E219" s="422"/>
      <c r="F219" s="422"/>
      <c r="G219" s="422"/>
      <c r="H219" s="422"/>
      <c r="I219" s="422"/>
      <c r="J219" s="422"/>
      <c r="K219" s="422"/>
      <c r="L219" s="423"/>
      <c r="M219" s="422"/>
      <c r="N219" s="422"/>
      <c r="O219" s="422"/>
    </row>
    <row r="220" spans="1:15">
      <c r="A220" s="421"/>
      <c r="B220" s="422"/>
      <c r="C220" s="422"/>
      <c r="D220" s="422"/>
      <c r="E220" s="422"/>
      <c r="F220" s="422"/>
      <c r="G220" s="422"/>
      <c r="H220" s="422"/>
      <c r="I220" s="422"/>
      <c r="J220" s="422"/>
      <c r="K220" s="422"/>
      <c r="L220" s="423"/>
      <c r="M220" s="422"/>
      <c r="N220" s="422"/>
      <c r="O220" s="422"/>
    </row>
    <row r="221" spans="1:15">
      <c r="A221" s="421"/>
      <c r="B221" s="422"/>
      <c r="C221" s="422"/>
      <c r="D221" s="422"/>
      <c r="E221" s="422"/>
      <c r="F221" s="422"/>
      <c r="G221" s="422"/>
      <c r="H221" s="422"/>
      <c r="I221" s="422"/>
      <c r="J221" s="422"/>
      <c r="K221" s="422"/>
      <c r="L221" s="423"/>
      <c r="M221" s="422"/>
      <c r="N221" s="422"/>
      <c r="O221" s="422"/>
    </row>
    <row r="222" spans="1:15">
      <c r="A222" s="421"/>
      <c r="B222" s="422"/>
      <c r="C222" s="422"/>
      <c r="D222" s="422"/>
      <c r="E222" s="422"/>
      <c r="F222" s="422"/>
      <c r="G222" s="422"/>
      <c r="H222" s="422"/>
      <c r="I222" s="422"/>
      <c r="J222" s="422"/>
      <c r="K222" s="422"/>
      <c r="L222" s="423"/>
      <c r="M222" s="422"/>
      <c r="N222" s="422"/>
      <c r="O222" s="422"/>
    </row>
    <row r="223" spans="1:15">
      <c r="A223" s="421"/>
      <c r="B223" s="422"/>
      <c r="C223" s="422"/>
      <c r="D223" s="422"/>
      <c r="E223" s="422"/>
      <c r="F223" s="422"/>
      <c r="G223" s="422"/>
      <c r="H223" s="422"/>
      <c r="I223" s="422"/>
      <c r="J223" s="422"/>
      <c r="K223" s="422"/>
      <c r="L223" s="423"/>
      <c r="M223" s="422"/>
      <c r="N223" s="422"/>
      <c r="O223" s="422"/>
    </row>
    <row r="224" spans="1:15">
      <c r="A224" s="421"/>
      <c r="B224" s="422"/>
      <c r="C224" s="422"/>
      <c r="D224" s="422"/>
      <c r="E224" s="422"/>
      <c r="F224" s="422"/>
      <c r="G224" s="422"/>
      <c r="H224" s="422"/>
      <c r="I224" s="422"/>
      <c r="J224" s="422"/>
      <c r="K224" s="422"/>
      <c r="L224" s="423"/>
      <c r="M224" s="422"/>
      <c r="N224" s="422"/>
      <c r="O224" s="422"/>
    </row>
    <row r="225" spans="1:15">
      <c r="A225" s="421"/>
      <c r="B225" s="422"/>
      <c r="C225" s="422"/>
      <c r="D225" s="422"/>
      <c r="E225" s="422"/>
      <c r="F225" s="422"/>
      <c r="G225" s="422"/>
      <c r="H225" s="422"/>
      <c r="I225" s="422"/>
      <c r="J225" s="422"/>
      <c r="K225" s="422"/>
      <c r="L225" s="423"/>
      <c r="M225" s="422"/>
      <c r="N225" s="422"/>
      <c r="O225" s="422"/>
    </row>
    <row r="226" spans="1:15">
      <c r="A226" s="421"/>
      <c r="B226" s="422"/>
      <c r="C226" s="422"/>
      <c r="D226" s="422"/>
      <c r="E226" s="422"/>
      <c r="F226" s="422"/>
      <c r="G226" s="422"/>
      <c r="H226" s="422"/>
      <c r="I226" s="422"/>
      <c r="J226" s="422"/>
      <c r="K226" s="422"/>
      <c r="L226" s="423"/>
      <c r="M226" s="422"/>
      <c r="N226" s="422"/>
      <c r="O226" s="422"/>
    </row>
    <row r="227" spans="1:15">
      <c r="A227" s="421"/>
      <c r="B227" s="422"/>
      <c r="C227" s="422"/>
      <c r="D227" s="422"/>
      <c r="E227" s="422"/>
      <c r="F227" s="422"/>
      <c r="G227" s="422"/>
      <c r="H227" s="422"/>
      <c r="I227" s="422"/>
      <c r="J227" s="422"/>
      <c r="K227" s="422"/>
      <c r="L227" s="423"/>
      <c r="M227" s="422"/>
      <c r="N227" s="422"/>
      <c r="O227" s="422"/>
    </row>
    <row r="228" spans="1:15">
      <c r="A228" s="421"/>
      <c r="B228" s="422"/>
      <c r="C228" s="422"/>
      <c r="D228" s="422"/>
      <c r="E228" s="422"/>
      <c r="F228" s="422"/>
      <c r="G228" s="422"/>
      <c r="H228" s="422"/>
      <c r="I228" s="422"/>
      <c r="J228" s="422"/>
      <c r="K228" s="422"/>
      <c r="L228" s="423"/>
      <c r="M228" s="422"/>
      <c r="N228" s="422"/>
      <c r="O228" s="422"/>
    </row>
    <row r="229" spans="1:15">
      <c r="A229" s="421"/>
      <c r="B229" s="422"/>
      <c r="C229" s="422"/>
      <c r="D229" s="422"/>
      <c r="E229" s="422"/>
      <c r="F229" s="422"/>
      <c r="G229" s="422"/>
      <c r="H229" s="422"/>
      <c r="I229" s="422"/>
      <c r="J229" s="422"/>
      <c r="K229" s="422"/>
      <c r="L229" s="423"/>
      <c r="M229" s="422"/>
      <c r="N229" s="422"/>
      <c r="O229" s="422"/>
    </row>
    <row r="230" spans="1:15">
      <c r="A230" s="421"/>
      <c r="B230" s="422"/>
      <c r="C230" s="422"/>
      <c r="D230" s="422"/>
      <c r="E230" s="422"/>
      <c r="F230" s="422"/>
      <c r="G230" s="422"/>
      <c r="H230" s="422"/>
      <c r="I230" s="422"/>
      <c r="J230" s="422"/>
      <c r="K230" s="422"/>
      <c r="L230" s="423"/>
      <c r="M230" s="422"/>
      <c r="N230" s="422"/>
      <c r="O230" s="422"/>
    </row>
    <row r="231" spans="1:15">
      <c r="A231" s="421"/>
      <c r="B231" s="422"/>
      <c r="C231" s="422"/>
      <c r="D231" s="422"/>
      <c r="E231" s="422"/>
      <c r="F231" s="422"/>
      <c r="G231" s="422"/>
      <c r="H231" s="422"/>
      <c r="I231" s="422"/>
      <c r="J231" s="422"/>
      <c r="K231" s="422"/>
      <c r="L231" s="423"/>
      <c r="M231" s="422"/>
      <c r="N231" s="422"/>
      <c r="O231" s="422"/>
    </row>
    <row r="232" spans="1:15">
      <c r="A232" s="421"/>
      <c r="B232" s="422"/>
      <c r="C232" s="422"/>
      <c r="D232" s="422"/>
      <c r="E232" s="422"/>
      <c r="F232" s="422"/>
      <c r="G232" s="422"/>
      <c r="H232" s="422"/>
      <c r="I232" s="422"/>
      <c r="J232" s="422"/>
      <c r="K232" s="422"/>
      <c r="L232" s="423"/>
      <c r="M232" s="422"/>
      <c r="N232" s="422"/>
      <c r="O232" s="422"/>
    </row>
    <row r="233" spans="1:15">
      <c r="A233" s="421"/>
      <c r="B233" s="422"/>
      <c r="C233" s="422"/>
      <c r="D233" s="422"/>
      <c r="E233" s="422"/>
      <c r="F233" s="422"/>
      <c r="G233" s="422"/>
      <c r="H233" s="422"/>
      <c r="I233" s="422"/>
      <c r="J233" s="422"/>
      <c r="K233" s="422"/>
      <c r="L233" s="423"/>
      <c r="M233" s="422"/>
      <c r="N233" s="422"/>
      <c r="O233" s="422"/>
    </row>
    <row r="234" spans="1:15">
      <c r="A234" s="421"/>
      <c r="B234" s="422"/>
      <c r="C234" s="422"/>
      <c r="D234" s="422"/>
      <c r="E234" s="422"/>
      <c r="F234" s="422"/>
      <c r="G234" s="422"/>
      <c r="H234" s="422"/>
      <c r="I234" s="422"/>
      <c r="J234" s="422"/>
      <c r="K234" s="422"/>
      <c r="L234" s="423"/>
      <c r="M234" s="422"/>
      <c r="N234" s="422"/>
      <c r="O234" s="422"/>
    </row>
    <row r="235" spans="1:15">
      <c r="A235" s="421"/>
      <c r="B235" s="422"/>
      <c r="C235" s="422"/>
      <c r="D235" s="422"/>
      <c r="E235" s="422"/>
      <c r="F235" s="422"/>
      <c r="G235" s="422"/>
      <c r="H235" s="422"/>
      <c r="I235" s="422"/>
      <c r="J235" s="422"/>
      <c r="K235" s="422"/>
      <c r="L235" s="423"/>
      <c r="M235" s="422"/>
      <c r="N235" s="422"/>
      <c r="O235" s="422"/>
    </row>
    <row r="236" spans="1:15">
      <c r="A236" s="421"/>
      <c r="B236" s="422"/>
      <c r="C236" s="422"/>
      <c r="D236" s="422"/>
      <c r="E236" s="422"/>
      <c r="F236" s="422"/>
      <c r="G236" s="422"/>
      <c r="H236" s="422"/>
      <c r="I236" s="422"/>
      <c r="J236" s="422"/>
      <c r="K236" s="422"/>
      <c r="L236" s="423"/>
      <c r="M236" s="422"/>
      <c r="N236" s="422"/>
      <c r="O236" s="422"/>
    </row>
    <row r="237" spans="1:15">
      <c r="A237" s="421"/>
      <c r="B237" s="422"/>
      <c r="C237" s="422"/>
      <c r="D237" s="422"/>
      <c r="E237" s="422"/>
      <c r="F237" s="422"/>
      <c r="G237" s="422"/>
      <c r="H237" s="422"/>
      <c r="I237" s="422"/>
      <c r="J237" s="422"/>
      <c r="K237" s="422"/>
      <c r="L237" s="423"/>
      <c r="M237" s="422"/>
      <c r="N237" s="422"/>
      <c r="O237" s="422"/>
    </row>
    <row r="238" spans="1:15">
      <c r="A238" s="421"/>
      <c r="B238" s="422"/>
      <c r="C238" s="422"/>
      <c r="D238" s="422"/>
      <c r="E238" s="422"/>
      <c r="F238" s="422"/>
      <c r="G238" s="422"/>
      <c r="H238" s="422"/>
      <c r="I238" s="422"/>
      <c r="J238" s="422"/>
      <c r="K238" s="422"/>
      <c r="L238" s="423"/>
      <c r="M238" s="422"/>
      <c r="N238" s="422"/>
      <c r="O238" s="422"/>
    </row>
    <row r="239" spans="1:15">
      <c r="A239" s="421"/>
      <c r="B239" s="422"/>
      <c r="C239" s="422"/>
      <c r="D239" s="422"/>
      <c r="E239" s="422"/>
      <c r="F239" s="422"/>
      <c r="G239" s="422"/>
      <c r="H239" s="422"/>
      <c r="I239" s="422"/>
      <c r="J239" s="422"/>
      <c r="K239" s="422"/>
      <c r="L239" s="423"/>
      <c r="M239" s="422"/>
      <c r="N239" s="422"/>
      <c r="O239" s="422"/>
    </row>
    <row r="240" spans="1:15">
      <c r="A240" s="421"/>
      <c r="B240" s="422"/>
      <c r="C240" s="422"/>
      <c r="D240" s="422"/>
      <c r="E240" s="422"/>
      <c r="F240" s="422"/>
      <c r="G240" s="422"/>
      <c r="H240" s="422"/>
      <c r="I240" s="422"/>
      <c r="J240" s="422"/>
      <c r="K240" s="422"/>
      <c r="L240" s="423"/>
      <c r="M240" s="422"/>
      <c r="N240" s="422"/>
      <c r="O240" s="422"/>
    </row>
    <row r="241" spans="1:15">
      <c r="A241" s="421"/>
      <c r="B241" s="422"/>
      <c r="C241" s="422"/>
      <c r="D241" s="422"/>
      <c r="E241" s="422"/>
      <c r="F241" s="422"/>
      <c r="G241" s="422"/>
      <c r="H241" s="422"/>
      <c r="I241" s="422"/>
      <c r="J241" s="422"/>
      <c r="K241" s="422"/>
      <c r="L241" s="423"/>
      <c r="M241" s="422"/>
      <c r="N241" s="422"/>
      <c r="O241" s="422"/>
    </row>
    <row r="242" spans="1:15">
      <c r="A242" s="421"/>
      <c r="B242" s="422"/>
      <c r="C242" s="422"/>
      <c r="D242" s="422"/>
      <c r="E242" s="422"/>
      <c r="F242" s="422"/>
      <c r="G242" s="422"/>
      <c r="H242" s="422"/>
      <c r="I242" s="422"/>
      <c r="J242" s="422"/>
      <c r="K242" s="422"/>
      <c r="L242" s="423"/>
      <c r="M242" s="422"/>
      <c r="N242" s="422"/>
      <c r="O242" s="422"/>
    </row>
  </sheetData>
  <mergeCells count="5">
    <mergeCell ref="V4:V8"/>
    <mergeCell ref="B4:K4"/>
    <mergeCell ref="M4:S4"/>
    <mergeCell ref="M1:V1"/>
    <mergeCell ref="A1:K1"/>
  </mergeCells>
  <phoneticPr fontId="32" type="noConversion"/>
  <pageMargins left="0.7" right="0.7" top="0.75" bottom="0.75" header="0.3" footer="0.3"/>
  <pageSetup paperSize="9" scale="4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J18"/>
  <sheetViews>
    <sheetView view="pageBreakPreview" zoomScale="85" zoomScaleNormal="100" zoomScaleSheetLayoutView="85" workbookViewId="0">
      <selection activeCell="M8" sqref="M8"/>
    </sheetView>
  </sheetViews>
  <sheetFormatPr defaultRowHeight="14.25"/>
  <cols>
    <col min="1" max="1" width="18.625" style="113" customWidth="1"/>
    <col min="2" max="5" width="15.625" style="113" customWidth="1"/>
    <col min="6" max="6" width="1.25" style="113" customWidth="1"/>
    <col min="7" max="9" width="17.625" style="113" customWidth="1"/>
    <col min="10" max="10" width="28.75" style="111" customWidth="1"/>
    <col min="11" max="16384" width="9" style="111"/>
  </cols>
  <sheetData>
    <row r="1" spans="1:10" s="424" customFormat="1" ht="47.25" customHeight="1">
      <c r="A1" s="867" t="s">
        <v>333</v>
      </c>
      <c r="B1" s="867"/>
      <c r="C1" s="867"/>
      <c r="D1" s="867"/>
      <c r="E1" s="867"/>
      <c r="F1" s="867" t="s">
        <v>161</v>
      </c>
      <c r="G1" s="867"/>
      <c r="H1" s="867"/>
      <c r="I1" s="867"/>
      <c r="J1" s="867"/>
    </row>
    <row r="2" spans="1:10" s="288" customFormat="1" ht="26.25" customHeight="1" thickBot="1">
      <c r="A2" s="51" t="s">
        <v>334</v>
      </c>
      <c r="B2" s="51"/>
      <c r="C2" s="51"/>
      <c r="D2" s="51"/>
      <c r="E2" s="51"/>
      <c r="F2" s="51"/>
      <c r="G2" s="51"/>
      <c r="H2" s="51"/>
      <c r="I2" s="51"/>
      <c r="J2" s="152" t="s">
        <v>156</v>
      </c>
    </row>
    <row r="3" spans="1:10" s="191" customFormat="1" ht="23.25" customHeight="1" thickTop="1">
      <c r="A3" s="869" t="s">
        <v>335</v>
      </c>
      <c r="B3" s="868" t="s">
        <v>336</v>
      </c>
      <c r="C3" s="868" t="s">
        <v>337</v>
      </c>
      <c r="D3" s="813" t="s">
        <v>338</v>
      </c>
      <c r="E3" s="848" t="s">
        <v>339</v>
      </c>
      <c r="F3" s="66"/>
      <c r="G3" s="810" t="s">
        <v>340</v>
      </c>
      <c r="H3" s="840" t="s">
        <v>341</v>
      </c>
      <c r="I3" s="868" t="s">
        <v>342</v>
      </c>
      <c r="J3" s="816" t="s">
        <v>168</v>
      </c>
    </row>
    <row r="4" spans="1:10" s="191" customFormat="1" ht="9" hidden="1" customHeight="1">
      <c r="A4" s="811"/>
      <c r="B4" s="841"/>
      <c r="C4" s="841"/>
      <c r="D4" s="814"/>
      <c r="E4" s="820"/>
      <c r="F4" s="66"/>
      <c r="G4" s="811"/>
      <c r="H4" s="841"/>
      <c r="I4" s="841"/>
      <c r="J4" s="814"/>
    </row>
    <row r="5" spans="1:10" s="191" customFormat="1" ht="51" customHeight="1">
      <c r="A5" s="812"/>
      <c r="B5" s="70" t="s">
        <v>70</v>
      </c>
      <c r="C5" s="70" t="s">
        <v>94</v>
      </c>
      <c r="D5" s="425" t="s">
        <v>425</v>
      </c>
      <c r="E5" s="426" t="s">
        <v>95</v>
      </c>
      <c r="F5" s="427"/>
      <c r="G5" s="428" t="s">
        <v>96</v>
      </c>
      <c r="H5" s="299" t="s">
        <v>98</v>
      </c>
      <c r="I5" s="70" t="s">
        <v>97</v>
      </c>
      <c r="J5" s="815"/>
    </row>
    <row r="6" spans="1:10" s="191" customFormat="1" ht="38.25" customHeight="1">
      <c r="A6" s="75" t="s">
        <v>83</v>
      </c>
      <c r="B6" s="429">
        <v>22905</v>
      </c>
      <c r="C6" s="429">
        <v>12115</v>
      </c>
      <c r="D6" s="429">
        <v>5129</v>
      </c>
      <c r="E6" s="429">
        <v>3655</v>
      </c>
      <c r="F6" s="429"/>
      <c r="G6" s="429">
        <v>875</v>
      </c>
      <c r="H6" s="429">
        <v>452</v>
      </c>
      <c r="I6" s="429">
        <v>679</v>
      </c>
      <c r="J6" s="162">
        <v>2000</v>
      </c>
    </row>
    <row r="7" spans="1:10" s="191" customFormat="1" ht="38.25" customHeight="1">
      <c r="A7" s="75">
        <v>2005</v>
      </c>
      <c r="B7" s="429">
        <v>26897</v>
      </c>
      <c r="C7" s="429">
        <v>11752</v>
      </c>
      <c r="D7" s="429">
        <v>3892</v>
      </c>
      <c r="E7" s="429">
        <v>9135</v>
      </c>
      <c r="F7" s="429"/>
      <c r="G7" s="429">
        <v>821</v>
      </c>
      <c r="H7" s="429">
        <v>317</v>
      </c>
      <c r="I7" s="430">
        <v>980</v>
      </c>
      <c r="J7" s="66">
        <v>2005</v>
      </c>
    </row>
    <row r="8" spans="1:10" s="191" customFormat="1" ht="38.25" customHeight="1">
      <c r="A8" s="75">
        <v>2010</v>
      </c>
      <c r="B8" s="429">
        <v>32413</v>
      </c>
      <c r="C8" s="429">
        <v>15080</v>
      </c>
      <c r="D8" s="429">
        <v>8864</v>
      </c>
      <c r="E8" s="429">
        <v>6794</v>
      </c>
      <c r="F8" s="429"/>
      <c r="G8" s="429">
        <v>669</v>
      </c>
      <c r="H8" s="429">
        <v>315</v>
      </c>
      <c r="I8" s="430">
        <v>691</v>
      </c>
      <c r="J8" s="66">
        <v>2010</v>
      </c>
    </row>
    <row r="9" spans="1:10" s="287" customFormat="1" ht="38.25" customHeight="1">
      <c r="A9" s="92">
        <v>2015</v>
      </c>
      <c r="B9" s="399">
        <v>36222</v>
      </c>
      <c r="C9" s="399">
        <v>19065</v>
      </c>
      <c r="D9" s="399">
        <v>5970</v>
      </c>
      <c r="E9" s="399">
        <v>7666</v>
      </c>
      <c r="F9" s="399"/>
      <c r="G9" s="399">
        <v>1534</v>
      </c>
      <c r="H9" s="399">
        <v>110</v>
      </c>
      <c r="I9" s="431">
        <v>1877</v>
      </c>
      <c r="J9" s="398">
        <v>2015</v>
      </c>
    </row>
    <row r="10" spans="1:10" s="766" customFormat="1" ht="38.25" customHeight="1">
      <c r="A10" s="742">
        <v>2020</v>
      </c>
      <c r="B10" s="764">
        <v>37936</v>
      </c>
      <c r="C10" s="764">
        <v>23177</v>
      </c>
      <c r="D10" s="764">
        <v>4432</v>
      </c>
      <c r="E10" s="764">
        <v>7919</v>
      </c>
      <c r="F10" s="764"/>
      <c r="G10" s="764">
        <v>971</v>
      </c>
      <c r="H10" s="764">
        <v>174</v>
      </c>
      <c r="I10" s="765">
        <v>1263</v>
      </c>
      <c r="J10" s="747">
        <v>2020</v>
      </c>
    </row>
    <row r="11" spans="1:10" s="123" customFormat="1" ht="38.25" customHeight="1">
      <c r="A11" s="92" t="s">
        <v>428</v>
      </c>
      <c r="B11" s="399">
        <v>36665</v>
      </c>
      <c r="C11" s="399">
        <v>22569</v>
      </c>
      <c r="D11" s="399">
        <v>4423</v>
      </c>
      <c r="E11" s="399">
        <v>7662</v>
      </c>
      <c r="F11" s="399"/>
      <c r="G11" s="399">
        <v>719</v>
      </c>
      <c r="H11" s="399">
        <v>142</v>
      </c>
      <c r="I11" s="431">
        <v>1150</v>
      </c>
      <c r="J11" s="398" t="s">
        <v>437</v>
      </c>
    </row>
    <row r="12" spans="1:10" s="123" customFormat="1" ht="38.25" customHeight="1">
      <c r="A12" s="92" t="s">
        <v>429</v>
      </c>
      <c r="B12" s="399">
        <v>9102</v>
      </c>
      <c r="C12" s="399">
        <v>5060</v>
      </c>
      <c r="D12" s="399">
        <v>939</v>
      </c>
      <c r="E12" s="399">
        <v>2237</v>
      </c>
      <c r="F12" s="399"/>
      <c r="G12" s="399">
        <v>420</v>
      </c>
      <c r="H12" s="399">
        <v>50</v>
      </c>
      <c r="I12" s="431">
        <v>396</v>
      </c>
      <c r="J12" s="398" t="s">
        <v>101</v>
      </c>
    </row>
    <row r="13" spans="1:10" s="123" customFormat="1" ht="38.25" customHeight="1">
      <c r="A13" s="92" t="s">
        <v>430</v>
      </c>
      <c r="B13" s="399">
        <v>19850</v>
      </c>
      <c r="C13" s="399">
        <v>13647</v>
      </c>
      <c r="D13" s="399">
        <v>2501</v>
      </c>
      <c r="E13" s="399">
        <v>3062</v>
      </c>
      <c r="F13" s="399"/>
      <c r="G13" s="399">
        <v>139</v>
      </c>
      <c r="H13" s="399">
        <v>42</v>
      </c>
      <c r="I13" s="431">
        <v>459</v>
      </c>
      <c r="J13" s="398" t="s">
        <v>102</v>
      </c>
    </row>
    <row r="14" spans="1:10" s="123" customFormat="1" ht="38.25" customHeight="1">
      <c r="A14" s="92" t="s">
        <v>431</v>
      </c>
      <c r="B14" s="399">
        <v>1969</v>
      </c>
      <c r="C14" s="399">
        <v>1207</v>
      </c>
      <c r="D14" s="399">
        <v>268</v>
      </c>
      <c r="E14" s="399">
        <v>348</v>
      </c>
      <c r="F14" s="399"/>
      <c r="G14" s="399">
        <v>39</v>
      </c>
      <c r="H14" s="399">
        <v>22</v>
      </c>
      <c r="I14" s="431">
        <v>85</v>
      </c>
      <c r="J14" s="398" t="s">
        <v>103</v>
      </c>
    </row>
    <row r="15" spans="1:10" s="123" customFormat="1" ht="38.25" customHeight="1">
      <c r="A15" s="92" t="s">
        <v>432</v>
      </c>
      <c r="B15" s="399">
        <v>5321</v>
      </c>
      <c r="C15" s="399">
        <v>2451</v>
      </c>
      <c r="D15" s="399">
        <v>697</v>
      </c>
      <c r="E15" s="399">
        <v>1879</v>
      </c>
      <c r="F15" s="399"/>
      <c r="G15" s="399">
        <v>87</v>
      </c>
      <c r="H15" s="399">
        <v>28</v>
      </c>
      <c r="I15" s="431">
        <v>179</v>
      </c>
      <c r="J15" s="767" t="s">
        <v>441</v>
      </c>
    </row>
    <row r="16" spans="1:10" s="123" customFormat="1" ht="38.25" customHeight="1">
      <c r="A16" s="92" t="s">
        <v>433</v>
      </c>
      <c r="B16" s="399">
        <v>423</v>
      </c>
      <c r="C16" s="399">
        <v>204</v>
      </c>
      <c r="D16" s="399">
        <v>18</v>
      </c>
      <c r="E16" s="399">
        <v>136</v>
      </c>
      <c r="F16" s="399"/>
      <c r="G16" s="399">
        <v>34</v>
      </c>
      <c r="H16" s="737" t="s">
        <v>504</v>
      </c>
      <c r="I16" s="431">
        <v>31</v>
      </c>
      <c r="J16" s="767" t="s">
        <v>436</v>
      </c>
    </row>
    <row r="17" spans="1:10" s="123" customFormat="1" ht="38.25" customHeight="1">
      <c r="A17" s="768" t="s">
        <v>434</v>
      </c>
      <c r="B17" s="410">
        <v>1271</v>
      </c>
      <c r="C17" s="410">
        <v>608</v>
      </c>
      <c r="D17" s="410">
        <v>9</v>
      </c>
      <c r="E17" s="410">
        <v>257</v>
      </c>
      <c r="F17" s="410"/>
      <c r="G17" s="410">
        <v>252</v>
      </c>
      <c r="H17" s="410">
        <v>32</v>
      </c>
      <c r="I17" s="411">
        <v>113</v>
      </c>
      <c r="J17" s="769" t="s">
        <v>435</v>
      </c>
    </row>
    <row r="18" spans="1:10" s="191" customFormat="1" ht="22.5" customHeight="1">
      <c r="A18" s="55" t="s">
        <v>256</v>
      </c>
      <c r="B18" s="55"/>
      <c r="C18" s="55"/>
      <c r="D18" s="55"/>
      <c r="E18" s="55"/>
      <c r="F18" s="55"/>
      <c r="G18" s="55"/>
      <c r="H18" s="55"/>
      <c r="I18" s="55"/>
      <c r="J18" s="88" t="s">
        <v>410</v>
      </c>
    </row>
  </sheetData>
  <mergeCells count="11">
    <mergeCell ref="A1:E1"/>
    <mergeCell ref="F1:J1"/>
    <mergeCell ref="B3:B4"/>
    <mergeCell ref="C3:C4"/>
    <mergeCell ref="D3:D4"/>
    <mergeCell ref="A3:A5"/>
    <mergeCell ref="E3:E4"/>
    <mergeCell ref="G3:G4"/>
    <mergeCell ref="H3:H4"/>
    <mergeCell ref="I3:I4"/>
    <mergeCell ref="J3:J5"/>
  </mergeCells>
  <phoneticPr fontId="13" type="noConversion"/>
  <pageMargins left="0.39370078740157483" right="0.39370078740157483" top="0.78740157480314965" bottom="0.78740157480314965" header="0" footer="0"/>
  <pageSetup paperSize="202" scale="53" firstPageNumber="0" pageOrder="overThenDown" orientation="portrait" useFirstPageNumber="1" horizontalDpi="2400" verticalDpi="2400" r:id="rId1"/>
  <headerFooter scaleWithDoc="0" alignWithMargins="0"/>
  <ignoredErrors>
    <ignoredError sqref="A6" numberStoredAsText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L13"/>
  <sheetViews>
    <sheetView view="pageBreakPreview" zoomScaleNormal="100" zoomScaleSheetLayoutView="100" workbookViewId="0">
      <selection activeCell="E21" sqref="E21"/>
    </sheetView>
  </sheetViews>
  <sheetFormatPr defaultRowHeight="14.25"/>
  <cols>
    <col min="1" max="1" width="17.625" style="113" customWidth="1"/>
    <col min="2" max="5" width="15.625" style="113" customWidth="1"/>
    <col min="6" max="6" width="3.625" style="113" customWidth="1"/>
    <col min="7" max="10" width="15" style="113" customWidth="1"/>
    <col min="11" max="11" width="20.125" style="111" customWidth="1"/>
    <col min="12" max="16384" width="9" style="111"/>
  </cols>
  <sheetData>
    <row r="1" spans="1:12" s="286" customFormat="1" ht="35.1" customHeight="1">
      <c r="A1" s="872" t="s">
        <v>344</v>
      </c>
      <c r="B1" s="872"/>
      <c r="C1" s="872"/>
      <c r="D1" s="872"/>
      <c r="E1" s="872"/>
      <c r="F1" s="47"/>
      <c r="G1" s="872" t="s">
        <v>149</v>
      </c>
      <c r="H1" s="873"/>
      <c r="I1" s="873"/>
      <c r="J1" s="873"/>
      <c r="K1" s="873"/>
    </row>
    <row r="2" spans="1:12" s="288" customFormat="1" ht="26.25" customHeight="1" thickBot="1">
      <c r="A2" s="51" t="s">
        <v>343</v>
      </c>
      <c r="B2" s="51"/>
      <c r="C2" s="51"/>
      <c r="D2" s="51"/>
      <c r="E2" s="51"/>
      <c r="F2" s="51"/>
      <c r="G2" s="51"/>
      <c r="H2" s="51"/>
      <c r="I2" s="51"/>
      <c r="J2" s="53"/>
      <c r="K2" s="53" t="s">
        <v>84</v>
      </c>
    </row>
    <row r="3" spans="1:12" s="191" customFormat="1" ht="33" customHeight="1" thickTop="1">
      <c r="A3" s="432" t="s">
        <v>345</v>
      </c>
      <c r="B3" s="813" t="s">
        <v>346</v>
      </c>
      <c r="C3" s="848"/>
      <c r="D3" s="848"/>
      <c r="E3" s="848"/>
      <c r="F3" s="66"/>
      <c r="G3" s="823" t="s">
        <v>99</v>
      </c>
      <c r="H3" s="823"/>
      <c r="I3" s="844"/>
      <c r="J3" s="840" t="s">
        <v>347</v>
      </c>
      <c r="K3" s="291" t="s">
        <v>163</v>
      </c>
    </row>
    <row r="4" spans="1:12" s="191" customFormat="1" ht="36" customHeight="1">
      <c r="A4" s="297" t="s">
        <v>348</v>
      </c>
      <c r="B4" s="299" t="s">
        <v>349</v>
      </c>
      <c r="C4" s="433">
        <v>1</v>
      </c>
      <c r="D4" s="434">
        <v>2</v>
      </c>
      <c r="E4" s="434">
        <v>3</v>
      </c>
      <c r="F4" s="66"/>
      <c r="G4" s="435">
        <v>4</v>
      </c>
      <c r="H4" s="433">
        <v>5</v>
      </c>
      <c r="I4" s="436" t="s">
        <v>350</v>
      </c>
      <c r="J4" s="842"/>
      <c r="K4" s="425" t="s">
        <v>100</v>
      </c>
    </row>
    <row r="5" spans="1:12" s="191" customFormat="1" ht="48" customHeight="1">
      <c r="A5" s="437">
        <v>2000</v>
      </c>
      <c r="B5" s="438">
        <v>22905</v>
      </c>
      <c r="C5" s="438">
        <v>1448</v>
      </c>
      <c r="D5" s="438">
        <v>3211</v>
      </c>
      <c r="E5" s="438">
        <v>7567</v>
      </c>
      <c r="F5" s="438"/>
      <c r="G5" s="438">
        <v>9308</v>
      </c>
      <c r="H5" s="438">
        <v>1013</v>
      </c>
      <c r="I5" s="438">
        <v>358</v>
      </c>
      <c r="J5" s="439">
        <v>3.3</v>
      </c>
      <c r="K5" s="162">
        <v>2000</v>
      </c>
    </row>
    <row r="6" spans="1:12" s="191" customFormat="1" ht="48" customHeight="1">
      <c r="A6" s="75">
        <v>2005</v>
      </c>
      <c r="B6" s="438">
        <v>26897</v>
      </c>
      <c r="C6" s="438">
        <v>926</v>
      </c>
      <c r="D6" s="438">
        <v>2301</v>
      </c>
      <c r="E6" s="438">
        <v>7067</v>
      </c>
      <c r="F6" s="438"/>
      <c r="G6" s="438">
        <v>15145</v>
      </c>
      <c r="H6" s="438">
        <v>1061</v>
      </c>
      <c r="I6" s="438">
        <v>397</v>
      </c>
      <c r="J6" s="440">
        <v>3.5</v>
      </c>
      <c r="K6" s="66">
        <v>2005</v>
      </c>
    </row>
    <row r="7" spans="1:12" s="191" customFormat="1" ht="48" customHeight="1">
      <c r="A7" s="75">
        <v>2010</v>
      </c>
      <c r="B7" s="438">
        <v>32413</v>
      </c>
      <c r="C7" s="438">
        <v>804</v>
      </c>
      <c r="D7" s="438">
        <v>1829</v>
      </c>
      <c r="E7" s="438">
        <v>8021</v>
      </c>
      <c r="F7" s="438"/>
      <c r="G7" s="438">
        <v>18208</v>
      </c>
      <c r="H7" s="438">
        <v>2850</v>
      </c>
      <c r="I7" s="438">
        <v>701</v>
      </c>
      <c r="J7" s="440">
        <v>3.7</v>
      </c>
      <c r="K7" s="66">
        <v>2010</v>
      </c>
    </row>
    <row r="8" spans="1:12" s="191" customFormat="1" ht="48" customHeight="1">
      <c r="A8" s="92">
        <v>2015</v>
      </c>
      <c r="B8" s="699">
        <v>36222</v>
      </c>
      <c r="C8" s="699">
        <v>1632</v>
      </c>
      <c r="D8" s="699">
        <v>2049</v>
      </c>
      <c r="E8" s="699">
        <v>8815</v>
      </c>
      <c r="F8" s="699"/>
      <c r="G8" s="699">
        <v>16990</v>
      </c>
      <c r="H8" s="699">
        <v>5468</v>
      </c>
      <c r="I8" s="699">
        <v>1268</v>
      </c>
      <c r="J8" s="700">
        <v>3.7</v>
      </c>
      <c r="K8" s="217">
        <v>2015</v>
      </c>
    </row>
    <row r="9" spans="1:12" s="123" customFormat="1" ht="48" customHeight="1">
      <c r="A9" s="742">
        <v>2020</v>
      </c>
      <c r="B9" s="770">
        <v>37936</v>
      </c>
      <c r="C9" s="770">
        <v>1928</v>
      </c>
      <c r="D9" s="770">
        <v>1618</v>
      </c>
      <c r="E9" s="770">
        <v>9187</v>
      </c>
      <c r="F9" s="770"/>
      <c r="G9" s="770">
        <v>20996</v>
      </c>
      <c r="H9" s="770">
        <v>3300</v>
      </c>
      <c r="I9" s="770">
        <v>907</v>
      </c>
      <c r="J9" s="771">
        <v>3.7</v>
      </c>
      <c r="K9" s="772">
        <v>2020</v>
      </c>
    </row>
    <row r="10" spans="1:12" customFormat="1" ht="6" customHeight="1"/>
    <row r="11" spans="1:12" s="191" customFormat="1" ht="15" customHeight="1">
      <c r="A11" s="55" t="s">
        <v>351</v>
      </c>
      <c r="B11" s="55"/>
      <c r="C11" s="55"/>
      <c r="D11" s="55"/>
      <c r="E11" s="55"/>
      <c r="F11" s="55"/>
      <c r="G11" s="55"/>
      <c r="H11" s="55"/>
      <c r="I11" s="55"/>
      <c r="K11" s="88" t="s">
        <v>410</v>
      </c>
      <c r="L11" s="441"/>
    </row>
    <row r="12" spans="1:12" s="191" customFormat="1" ht="15" customHeight="1">
      <c r="A12" s="442" t="s">
        <v>514</v>
      </c>
      <c r="B12" s="55"/>
      <c r="C12" s="55"/>
      <c r="D12" s="55"/>
      <c r="E12" s="55"/>
      <c r="F12" s="55"/>
      <c r="G12" s="55"/>
      <c r="H12" s="55"/>
      <c r="I12" s="870"/>
      <c r="J12" s="871"/>
      <c r="K12" s="871"/>
    </row>
    <row r="13" spans="1:12" s="191" customFormat="1" ht="15" customHeight="1">
      <c r="A13" s="442" t="s">
        <v>515</v>
      </c>
      <c r="B13" s="55"/>
      <c r="C13" s="55"/>
      <c r="D13" s="55"/>
      <c r="E13" s="55"/>
      <c r="F13" s="55"/>
      <c r="G13" s="55"/>
      <c r="H13" s="55"/>
      <c r="I13" s="55"/>
      <c r="J13" s="55"/>
    </row>
  </sheetData>
  <mergeCells count="6">
    <mergeCell ref="I12:K12"/>
    <mergeCell ref="A1:E1"/>
    <mergeCell ref="G3:I3"/>
    <mergeCell ref="J3:J4"/>
    <mergeCell ref="G1:K1"/>
    <mergeCell ref="B3:E3"/>
  </mergeCells>
  <phoneticPr fontId="8" type="noConversion"/>
  <pageMargins left="0.39370078740157483" right="0.39370078740157483" top="0.78740157480314965" bottom="0.78740157480314965" header="0" footer="0"/>
  <pageSetup paperSize="202" scale="54" firstPageNumber="0" pageOrder="overThenDown" orientation="portrait" useFirstPageNumber="1" horizontalDpi="2400" verticalDpi="2400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17</vt:i4>
      </vt:variant>
      <vt:variant>
        <vt:lpstr>이름이 지정된 범위</vt:lpstr>
      </vt:variant>
      <vt:variant>
        <vt:i4>14</vt:i4>
      </vt:variant>
    </vt:vector>
  </HeadingPairs>
  <TitlesOfParts>
    <vt:vector size="31" baseType="lpstr">
      <vt:lpstr>1.인구추이(등록인구추이)</vt:lpstr>
      <vt:lpstr>1.인구추이(거소신고인수)</vt:lpstr>
      <vt:lpstr>2.동별세대및인구</vt:lpstr>
      <vt:lpstr>3.연령별(5세별)및성별인구</vt:lpstr>
      <vt:lpstr>4.혼인상태별 인구(15세이상 인구)</vt:lpstr>
      <vt:lpstr>5.교육정도별 인구(6세이상, 2-1)</vt:lpstr>
      <vt:lpstr>5. 교육정도별 인구(6세이상, 2-2)</vt:lpstr>
      <vt:lpstr>6.주택점유형태별가구(일반가구)</vt:lpstr>
      <vt:lpstr>7.사용방수별 가구(일반가구)</vt:lpstr>
      <vt:lpstr>8.인구동태</vt:lpstr>
      <vt:lpstr>11.주민등록 전입지별 인구이동</vt:lpstr>
      <vt:lpstr>9.인구이동</vt:lpstr>
      <vt:lpstr>10.주민등록 전입지별 인구이동</vt:lpstr>
      <vt:lpstr>12.주민등록 전출지별 인구이동</vt:lpstr>
      <vt:lpstr>11.주민등록 전출지별 인구이동</vt:lpstr>
      <vt:lpstr>12.외국인국적별등록현황</vt:lpstr>
      <vt:lpstr>13.외국인과의혼인</vt:lpstr>
      <vt:lpstr>'1.인구추이(등록인구추이)'!Print_Area</vt:lpstr>
      <vt:lpstr>'10.주민등록 전입지별 인구이동'!Print_Area</vt:lpstr>
      <vt:lpstr>'11.주민등록 전입지별 인구이동'!Print_Area</vt:lpstr>
      <vt:lpstr>'11.주민등록 전출지별 인구이동'!Print_Area</vt:lpstr>
      <vt:lpstr>'12.외국인국적별등록현황'!Print_Area</vt:lpstr>
      <vt:lpstr>'13.외국인과의혼인'!Print_Area</vt:lpstr>
      <vt:lpstr>'3.연령별(5세별)및성별인구'!Print_Area</vt:lpstr>
      <vt:lpstr>'4.혼인상태별 인구(15세이상 인구)'!Print_Area</vt:lpstr>
      <vt:lpstr>'5. 교육정도별 인구(6세이상, 2-2)'!Print_Area</vt:lpstr>
      <vt:lpstr>'5.교육정도별 인구(6세이상, 2-1)'!Print_Area</vt:lpstr>
      <vt:lpstr>'6.주택점유형태별가구(일반가구)'!Print_Area</vt:lpstr>
      <vt:lpstr>'7.사용방수별 가구(일반가구)'!Print_Area</vt:lpstr>
      <vt:lpstr>'8.인구동태'!Print_Area</vt:lpstr>
      <vt:lpstr>'9.인구이동'!Print_Area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통계전산담당관실</dc:creator>
  <cp:lastModifiedBy>user</cp:lastModifiedBy>
  <cp:lastPrinted>2015-05-20T00:32:34Z</cp:lastPrinted>
  <dcterms:created xsi:type="dcterms:W3CDTF">2000-11-20T02:35:44Z</dcterms:created>
  <dcterms:modified xsi:type="dcterms:W3CDTF">2022-10-27T05:13:35Z</dcterms:modified>
</cp:coreProperties>
</file>