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5790" windowWidth="19155" windowHeight="7200" tabRatio="926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광종별광구수" sheetId="4" r:id="rId4"/>
    <sheet name="5.광산물생산" sheetId="5" r:id="rId5"/>
    <sheet name="6.산업및농공단지" sheetId="11" r:id="rId6"/>
    <sheet name="7.민수용탄수급" sheetId="13" r:id="rId7"/>
    <sheet name="8.연탄생산" sheetId="15" r:id="rId8"/>
    <sheet name="9.석유류소비량" sheetId="18" r:id="rId9"/>
  </sheets>
  <definedNames>
    <definedName name="_xlnm.Print_Area" localSheetId="1">'2.사업체규모별(중분류별)광업및제조업'!$A$1:$I$26</definedName>
    <definedName name="_xlnm.Print_Area" localSheetId="2">'3.제조업 중분류별 사업체수 및 종사자수'!$A$1:$N$30</definedName>
    <definedName name="_xlnm.Print_Area" localSheetId="5">'6.산업및농공단지'!$A$1:$M$19</definedName>
    <definedName name="_xlnm.Print_Area" localSheetId="8">'9.석유류소비량'!$A$1:$I$17</definedName>
  </definedNames>
  <calcPr calcId="144525" iterateDelta="1.0000000474974513E-3"/>
</workbook>
</file>

<file path=xl/calcChain.xml><?xml version="1.0" encoding="utf-8"?>
<calcChain xmlns="http://schemas.openxmlformats.org/spreadsheetml/2006/main">
  <c r="A12" i="23" l="1"/>
  <c r="A17" i="23"/>
  <c r="A22" i="23"/>
  <c r="H13" i="11" l="1"/>
  <c r="B11" i="18" l="1"/>
  <c r="P8" i="13"/>
  <c r="O8" i="13"/>
  <c r="N8" i="13"/>
  <c r="E13" i="11" l="1"/>
  <c r="F13" i="11"/>
  <c r="G13" i="11"/>
  <c r="I13" i="11"/>
  <c r="J13" i="11"/>
  <c r="K13" i="11"/>
  <c r="L13" i="11"/>
  <c r="D13" i="11"/>
</calcChain>
</file>

<file path=xl/comments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<sst xmlns="http://schemas.openxmlformats.org/spreadsheetml/2006/main" count="560" uniqueCount="334">
  <si>
    <t>Unit : Each, Person, Million won</t>
  </si>
  <si>
    <t>주요생산비</t>
  </si>
  <si>
    <t>부가가치</t>
  </si>
  <si>
    <t>Total</t>
  </si>
  <si>
    <t>4. 광종별 광구수</t>
  </si>
  <si>
    <t>계</t>
  </si>
  <si>
    <t>Active</t>
  </si>
  <si>
    <t>Inactive</t>
  </si>
  <si>
    <t>Others</t>
  </si>
  <si>
    <t>휘발유</t>
  </si>
  <si>
    <t>Gasoline</t>
  </si>
  <si>
    <t>Kerosene</t>
  </si>
  <si>
    <t>합      계</t>
    <phoneticPr fontId="6" type="noConversion"/>
  </si>
  <si>
    <t>출  하  액</t>
  </si>
  <si>
    <t>단위 : 개소</t>
  </si>
  <si>
    <t xml:space="preserve">금  속  광     </t>
    <phoneticPr fontId="6" type="noConversion"/>
  </si>
  <si>
    <t xml:space="preserve">비금속광 </t>
    <phoneticPr fontId="6" type="noConversion"/>
  </si>
  <si>
    <t>가   행</t>
  </si>
  <si>
    <t>미 가 행</t>
  </si>
  <si>
    <t>공  장  수</t>
    <phoneticPr fontId="6" type="noConversion"/>
  </si>
  <si>
    <t>소   계</t>
    <phoneticPr fontId="5" type="noConversion"/>
  </si>
  <si>
    <t>3.6kg</t>
    <phoneticPr fontId="5" type="noConversion"/>
  </si>
  <si>
    <t>4.8kg</t>
    <phoneticPr fontId="5" type="noConversion"/>
  </si>
  <si>
    <t>7.5kg</t>
    <phoneticPr fontId="5" type="noConversion"/>
  </si>
  <si>
    <t>Total</t>
    <phoneticPr fontId="5" type="noConversion"/>
  </si>
  <si>
    <t>금</t>
    <phoneticPr fontId="6" type="noConversion"/>
  </si>
  <si>
    <t>규  석</t>
    <phoneticPr fontId="6" type="noConversion"/>
  </si>
  <si>
    <t>석회석</t>
    <phoneticPr fontId="6" type="noConversion"/>
  </si>
  <si>
    <t>명반석</t>
    <phoneticPr fontId="6" type="noConversion"/>
  </si>
  <si>
    <t>Gold</t>
    <phoneticPr fontId="6" type="noConversion"/>
  </si>
  <si>
    <t>Limestone</t>
    <phoneticPr fontId="6" type="noConversion"/>
  </si>
  <si>
    <t>Coal</t>
    <phoneticPr fontId="6" type="noConversion"/>
  </si>
  <si>
    <t>Alumstone</t>
    <phoneticPr fontId="6" type="noConversion"/>
  </si>
  <si>
    <t>단위 :  M/T</t>
  </si>
  <si>
    <t>등  유</t>
  </si>
  <si>
    <t>-</t>
  </si>
  <si>
    <t>생 산 종 류 별</t>
    <phoneticPr fontId="5" type="noConversion"/>
  </si>
  <si>
    <t>Year</t>
    <phoneticPr fontId="6" type="noConversion"/>
  </si>
  <si>
    <t>연 별</t>
    <phoneticPr fontId="6" type="noConversion"/>
  </si>
  <si>
    <t>By type of product</t>
  </si>
  <si>
    <t>출 하 액</t>
  </si>
  <si>
    <t xml:space="preserve">Note : The Number of Enterprise-We Have Surveyed Mining and Manufacturing Enterprise </t>
  </si>
  <si>
    <t>Silica</t>
    <phoneticPr fontId="6" type="noConversion"/>
  </si>
  <si>
    <t>Local</t>
    <phoneticPr fontId="6" type="noConversion"/>
  </si>
  <si>
    <t>연별</t>
    <phoneticPr fontId="6" type="noConversion"/>
  </si>
  <si>
    <t>Number of Mines by Kind</t>
    <phoneticPr fontId="6" type="noConversion"/>
  </si>
  <si>
    <t>Unit : each</t>
    <phoneticPr fontId="6" type="noConversion"/>
  </si>
  <si>
    <t>5. 광산물 생산</t>
    <phoneticPr fontId="6" type="noConversion"/>
  </si>
  <si>
    <t>Mineral Production</t>
    <phoneticPr fontId="6" type="noConversion"/>
  </si>
  <si>
    <t>Unit : M/T</t>
    <phoneticPr fontId="6" type="noConversion"/>
  </si>
  <si>
    <t>6. 산업 및 농공단지</t>
    <phoneticPr fontId="6" type="noConversion"/>
  </si>
  <si>
    <t>Industrial and Agricultural Complex</t>
    <phoneticPr fontId="6" type="noConversion"/>
  </si>
  <si>
    <t>단위:개</t>
    <phoneticPr fontId="6" type="noConversion"/>
  </si>
  <si>
    <t>Unit : Place</t>
    <phoneticPr fontId="6" type="noConversion"/>
  </si>
  <si>
    <t>8. 연 탄 생 산</t>
    <phoneticPr fontId="5" type="noConversion"/>
  </si>
  <si>
    <t>Briquette Production</t>
    <phoneticPr fontId="5" type="noConversion"/>
  </si>
  <si>
    <t>단위 : 개</t>
    <phoneticPr fontId="5" type="noConversion"/>
  </si>
  <si>
    <t>Unit : Number</t>
    <phoneticPr fontId="5" type="noConversion"/>
  </si>
  <si>
    <t>9. 석유류 소비량</t>
    <phoneticPr fontId="7" type="noConversion"/>
  </si>
  <si>
    <t>Petroleum Consumption</t>
    <phoneticPr fontId="7" type="noConversion"/>
  </si>
  <si>
    <t>단위 : kl</t>
    <phoneticPr fontId="6" type="noConversion"/>
  </si>
  <si>
    <t>석 탄 광</t>
    <phoneticPr fontId="6" type="noConversion"/>
  </si>
  <si>
    <t>기  타</t>
    <phoneticPr fontId="6" type="noConversion"/>
  </si>
  <si>
    <t>Total</t>
    <phoneticPr fontId="6" type="noConversion"/>
  </si>
  <si>
    <t>Metal mine</t>
    <phoneticPr fontId="6" type="noConversion"/>
  </si>
  <si>
    <t>Non-metal mine</t>
    <phoneticPr fontId="6" type="noConversion"/>
  </si>
  <si>
    <t>Coal mine</t>
    <phoneticPr fontId="6" type="noConversion"/>
  </si>
  <si>
    <t>Other mines</t>
    <phoneticPr fontId="6" type="noConversion"/>
  </si>
  <si>
    <t>가  행</t>
    <phoneticPr fontId="6" type="noConversion"/>
  </si>
  <si>
    <t>은</t>
    <phoneticPr fontId="6" type="noConversion"/>
  </si>
  <si>
    <t>납  석</t>
    <phoneticPr fontId="6" type="noConversion"/>
  </si>
  <si>
    <t>고령토</t>
    <phoneticPr fontId="6" type="noConversion"/>
  </si>
  <si>
    <t>석  탄</t>
    <phoneticPr fontId="6" type="noConversion"/>
  </si>
  <si>
    <t>장  석</t>
    <phoneticPr fontId="6" type="noConversion"/>
  </si>
  <si>
    <t>사  금</t>
    <phoneticPr fontId="6" type="noConversion"/>
  </si>
  <si>
    <t>Silver</t>
    <phoneticPr fontId="6" type="noConversion"/>
  </si>
  <si>
    <t>Agalmatolite</t>
    <phoneticPr fontId="6" type="noConversion"/>
  </si>
  <si>
    <t>Kaolin</t>
    <phoneticPr fontId="6" type="noConversion"/>
  </si>
  <si>
    <t>Felspar</t>
    <phoneticPr fontId="6" type="noConversion"/>
  </si>
  <si>
    <t>Alluvial gold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</si>
  <si>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</si>
  <si>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</si>
  <si>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</si>
  <si>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종업원수
Number of
employees</t>
    <phoneticPr fontId="6" type="noConversion"/>
  </si>
  <si>
    <t>생산액(억원)
Gross output
(hundred million won)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</si>
  <si>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</si>
  <si>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</si>
  <si>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</si>
  <si>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분양면적
Rented area</t>
    <phoneticPr fontId="6" type="noConversion"/>
  </si>
  <si>
    <t>Number of establishments
housed in the complexes</t>
    <phoneticPr fontId="6" type="noConversion"/>
  </si>
  <si>
    <t>지방
공단</t>
    <phoneticPr fontId="6" type="noConversion"/>
  </si>
  <si>
    <t>Number of factories</t>
    <phoneticPr fontId="5" type="noConversion"/>
  </si>
  <si>
    <t xml:space="preserve">Year </t>
    <phoneticPr fontId="6" type="noConversion"/>
  </si>
  <si>
    <t>Unit : kl</t>
    <phoneticPr fontId="6" type="noConversion"/>
  </si>
  <si>
    <t>분양대상면적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</si>
  <si>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</si>
  <si>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</si>
  <si>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</si>
  <si>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</si>
  <si>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</si>
  <si>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</si>
  <si>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</si>
  <si>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2011</t>
  </si>
  <si>
    <t>가동업체
Number of
operating
establishments</t>
    <phoneticPr fontId="6" type="noConversion"/>
  </si>
  <si>
    <t>…</t>
  </si>
  <si>
    <t>주  1. 자료 산출기준, 누락 등으로 경기통계연보와 수치가 상이할 수 있음</t>
    <phoneticPr fontId="6" type="noConversion"/>
  </si>
  <si>
    <t>2012</t>
  </si>
  <si>
    <t>주     1. 분양후 입주신고된 업체포함</t>
    <phoneticPr fontId="6" type="noConversion"/>
  </si>
  <si>
    <t>주     1. 기타는 납사, 젯트유, 용제, 아스팔트유 등 임 / 2011년기준부터 증유(29kl) 추가포함</t>
    <phoneticPr fontId="7" type="noConversion"/>
  </si>
  <si>
    <t>가동률(%)
Operation
rate</t>
    <phoneticPr fontId="6" type="noConversion"/>
  </si>
  <si>
    <t>Demand and Supply of Coals for Residential and Commercial Uses</t>
    <phoneticPr fontId="6" type="noConversion"/>
  </si>
  <si>
    <t>단위 : M/T</t>
    <phoneticPr fontId="6" type="noConversion"/>
  </si>
  <si>
    <t>Unit : M/T</t>
    <phoneticPr fontId="6" type="noConversion"/>
  </si>
  <si>
    <t>연별</t>
    <phoneticPr fontId="6" type="noConversion"/>
  </si>
  <si>
    <t>전월(년)말 저탄량</t>
    <phoneticPr fontId="6" type="noConversion"/>
  </si>
  <si>
    <t>반입량 (수송량)
Amount of coal traffic(transported)</t>
    <phoneticPr fontId="6" type="noConversion"/>
  </si>
  <si>
    <t>소  비  량</t>
    <phoneticPr fontId="6" type="noConversion"/>
  </si>
  <si>
    <t>저  탄  량</t>
    <phoneticPr fontId="6" type="noConversion"/>
  </si>
  <si>
    <t xml:space="preserve"> Year</t>
    <phoneticPr fontId="6" type="noConversion"/>
  </si>
  <si>
    <t>Amount of reserved coals as 
of the end of the previous month (year)</t>
    <phoneticPr fontId="6" type="noConversion"/>
  </si>
  <si>
    <t>소    계  Total</t>
    <phoneticPr fontId="6" type="noConversion"/>
  </si>
  <si>
    <t>철 도
Railway</t>
    <phoneticPr fontId="6" type="noConversion"/>
  </si>
  <si>
    <t>해  상
Sealift</t>
    <phoneticPr fontId="6" type="noConversion"/>
  </si>
  <si>
    <t>도  로
Public
road</t>
    <phoneticPr fontId="6" type="noConversion"/>
  </si>
  <si>
    <t>Amount of coal consumed</t>
    <phoneticPr fontId="6" type="noConversion"/>
  </si>
  <si>
    <t>Amount of coal
currently reserved</t>
    <phoneticPr fontId="6" type="noConversion"/>
  </si>
  <si>
    <t>국 내 탄</t>
    <phoneticPr fontId="6" type="noConversion"/>
  </si>
  <si>
    <t>수 입 탄</t>
    <phoneticPr fontId="6" type="noConversion"/>
  </si>
  <si>
    <t>국내탄</t>
    <phoneticPr fontId="6" type="noConversion"/>
  </si>
  <si>
    <t>수입탄</t>
    <phoneticPr fontId="6" type="noConversion"/>
  </si>
  <si>
    <t>Domestic</t>
    <phoneticPr fontId="6" type="noConversion"/>
  </si>
  <si>
    <t>Imported</t>
    <phoneticPr fontId="6" type="noConversion"/>
  </si>
  <si>
    <t>Total</t>
    <phoneticPr fontId="6" type="noConversion"/>
  </si>
  <si>
    <t>X</t>
  </si>
  <si>
    <t>2013</t>
  </si>
  <si>
    <t xml:space="preserve">           1</t>
  </si>
  <si>
    <t>10~19</t>
  </si>
  <si>
    <t>20~49</t>
  </si>
  <si>
    <t>50~99</t>
  </si>
  <si>
    <t>100~199</t>
  </si>
  <si>
    <t>200~299</t>
  </si>
  <si>
    <t>300~499</t>
  </si>
  <si>
    <t>500명 이상</t>
  </si>
  <si>
    <t xml:space="preserve">           2</t>
  </si>
  <si>
    <t xml:space="preserve">          17</t>
  </si>
  <si>
    <t xml:space="preserve">           7</t>
  </si>
  <si>
    <r>
      <t>입 주 업 체 수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</si>
  <si>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동두천</t>
  </si>
  <si>
    <t>동두천2</t>
  </si>
  <si>
    <t>상봉암</t>
  </si>
  <si>
    <t>…</t>
    <phoneticPr fontId="6" type="noConversion"/>
  </si>
  <si>
    <t>-</t>
    <phoneticPr fontId="6" type="noConversion"/>
  </si>
  <si>
    <t>2014</t>
    <phoneticPr fontId="6" type="noConversion"/>
  </si>
  <si>
    <r>
      <t xml:space="preserve">  합  계 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</si>
  <si>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</si>
  <si>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>계(A)</t>
    <phoneticPr fontId="6" type="noConversion"/>
  </si>
  <si>
    <t>계(B)</t>
    <phoneticPr fontId="6" type="noConversion"/>
  </si>
  <si>
    <t>계(A+B-C)</t>
    <phoneticPr fontId="6" type="noConversion"/>
  </si>
  <si>
    <t>계(C)</t>
    <phoneticPr fontId="6" type="noConversion"/>
  </si>
  <si>
    <t>SubTotal</t>
    <phoneticPr fontId="6" type="noConversion"/>
  </si>
  <si>
    <t>7. 민수용탄 수급</t>
    <phoneticPr fontId="6" type="noConversion"/>
  </si>
  <si>
    <t>source : Economic Development Dept.</t>
  </si>
  <si>
    <t>source : Economic Development Dept.</t>
    <phoneticPr fontId="6" type="noConversion"/>
  </si>
  <si>
    <t>주  1. 사업체가 2개 이하인 경우 사업체 비밀보호를 위해 "X"로 표시</t>
    <phoneticPr fontId="6" type="noConversion"/>
  </si>
  <si>
    <t>자료 : 경기도 [광업,제조업 통계조사보고서],[산업총조사보고서]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</si>
  <si>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</si>
  <si>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</si>
  <si>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</si>
  <si>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</si>
  <si>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</si>
  <si>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</si>
  <si>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</si>
  <si>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</si>
  <si>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</si>
  <si>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</si>
  <si>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</si>
  <si>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</si>
  <si>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</si>
  <si>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</si>
  <si>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</si>
  <si>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</si>
  <si>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Amount of tangible 
assets at end of year</t>
    <phoneticPr fontId="6" type="noConversion"/>
  </si>
  <si>
    <t>Census value
added</t>
    <phoneticPr fontId="6" type="noConversion"/>
  </si>
  <si>
    <t>Major production 
costs</t>
    <phoneticPr fontId="6" type="noConversion"/>
  </si>
  <si>
    <t>At end of 
year</t>
    <phoneticPr fontId="6" type="noConversion"/>
  </si>
  <si>
    <t>At beginning 
of year</t>
    <phoneticPr fontId="6" type="noConversion"/>
  </si>
  <si>
    <t>Value of
shipments</t>
    <phoneticPr fontId="6" type="noConversion"/>
  </si>
  <si>
    <t>Wages &amp; 
salaries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</si>
  <si>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</si>
  <si>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</si>
  <si>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</si>
  <si>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</si>
  <si>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</si>
  <si>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</si>
  <si>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</si>
  <si>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</si>
  <si>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</si>
  <si>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급여액</t>
    <phoneticPr fontId="7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</si>
  <si>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</si>
  <si>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</si>
  <si>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</si>
  <si>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</si>
  <si>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</si>
  <si>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</si>
  <si>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        4.표준화서식 정비로 2014년 통계연보(2013년말기준) 항목 삭제(생산액, 연말재고액)</t>
    <phoneticPr fontId="4" type="noConversion"/>
  </si>
  <si>
    <t xml:space="preserve"> 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</si>
  <si>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</si>
  <si>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Note : "x" is used for protection of the identity 2 below establishments    </t>
    <phoneticPr fontId="6" type="noConversion"/>
  </si>
  <si>
    <t>주     1. 종사자 10인 이상 광업·제조업 사업체</t>
    <phoneticPr fontId="2" type="noConversion"/>
  </si>
  <si>
    <t>Source : National Statistical Office [Report Mining and manufacturing Survery]</t>
    <phoneticPr fontId="6" type="noConversion"/>
  </si>
  <si>
    <t>자료 : 경기도 『광업·제조업 통계조사보고서』, 『산업총조사보고서』</t>
    <phoneticPr fontId="2" type="noConversion"/>
  </si>
  <si>
    <t xml:space="preserve"> Amount of tangible fixed
assets (at year-end)</t>
    <phoneticPr fontId="4" type="noConversion"/>
  </si>
  <si>
    <t>Census value
added</t>
    <phoneticPr fontId="4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</si>
  <si>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</si>
  <si>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</si>
  <si>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</si>
  <si>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</si>
  <si>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</si>
  <si>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</si>
  <si>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유형고정자산연말잔액</t>
    <phoneticPr fontId="7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</si>
  <si>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</si>
  <si>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</si>
  <si>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</si>
  <si>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</si>
  <si>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</si>
  <si>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</si>
  <si>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</si>
  <si>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 xml:space="preserve">             Which Has More Than Ten Employees</t>
    <phoneticPr fontId="4" type="noConversion"/>
  </si>
  <si>
    <t xml:space="preserve">         2. 사업체가 2개 이하인 경우 사업체 비밀보호를 위해 "×"로 표시하였음</t>
    <phoneticPr fontId="4" type="noConversion"/>
  </si>
  <si>
    <t xml:space="preserve"> 주     1. 종사자 10인 이상 광업·제조업 사업체</t>
    <phoneticPr fontId="2" type="noConversion"/>
  </si>
  <si>
    <t>Source : National Statistical Office 『Report Mining and manufacturing Survery』</t>
    <phoneticPr fontId="4" type="noConversion"/>
  </si>
  <si>
    <t>자료 : 경기도 『광업·제조업 통계조사보고서』, 『산업총조사보고서』</t>
    <phoneticPr fontId="2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</si>
  <si>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</si>
  <si>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</si>
  <si>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</si>
  <si>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</si>
  <si>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</si>
  <si>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</si>
  <si>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</si>
  <si>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</si>
  <si>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-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</si>
  <si>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</si>
  <si>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</si>
  <si>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</si>
  <si>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</si>
  <si>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</si>
  <si>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</si>
  <si>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</si>
  <si>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</si>
  <si>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</si>
  <si>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</si>
  <si>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</si>
  <si>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</si>
  <si>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</si>
  <si>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</si>
  <si>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</si>
  <si>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</si>
  <si>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</si>
  <si>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</si>
  <si>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Electronic Components,
Computer, Radio, Television
and Communication
Equipment and Apparatuses</t>
    <phoneticPr fontId="4" type="noConversion"/>
  </si>
  <si>
    <t>Fabricated Metal Products,
Except Machinery 
and Furniture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</si>
  <si>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</si>
  <si>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</si>
  <si>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</si>
  <si>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</si>
  <si>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</si>
  <si>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</si>
  <si>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</si>
  <si>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</si>
  <si>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</si>
  <si>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</si>
  <si>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</si>
  <si>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-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</si>
  <si>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</si>
  <si>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</si>
  <si>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</si>
  <si>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</si>
  <si>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chemicals and chemical
products except pharmaceuti-
cals, medicinal chemicals</t>
    <phoneticPr fontId="4" type="noConversion"/>
  </si>
  <si>
    <t>Coke, hard-coal and lignite
fuel briquettes and
Refined Petroleum Products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</si>
  <si>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</si>
  <si>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</si>
  <si>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Wood Products of
Wood and Cork ;
Except Furniture</t>
    <phoneticPr fontId="4" type="noConversion"/>
  </si>
  <si>
    <t>Tanning and Dressing of
Leather,Luggage and
 Foot wear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</si>
  <si>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</si>
  <si>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</si>
  <si>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</si>
  <si>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</si>
  <si>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</si>
  <si>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</si>
  <si>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</si>
  <si>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</si>
  <si>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</si>
  <si>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</si>
  <si>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</si>
  <si>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</si>
  <si>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</si>
  <si>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</si>
  <si>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</si>
  <si>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</si>
  <si>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</si>
  <si>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</si>
  <si>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</si>
  <si>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</si>
  <si>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</si>
  <si>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</si>
  <si>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</si>
  <si>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Note : "x" is used for protection of the identity 2 below establishments    </t>
    <phoneticPr fontId="6" type="noConversion"/>
  </si>
  <si>
    <t>Source : National Statistical Office [Report Mining and manufacturing Survey]</t>
    <phoneticPr fontId="6" type="noConversion"/>
  </si>
  <si>
    <t>2014</t>
    <phoneticPr fontId="7" type="noConversion"/>
  </si>
  <si>
    <t>2015</t>
    <phoneticPr fontId="7" type="noConversion"/>
  </si>
  <si>
    <t>2016</t>
    <phoneticPr fontId="7" type="noConversion"/>
  </si>
  <si>
    <t>2016</t>
    <phoneticPr fontId="7" type="noConversion"/>
  </si>
  <si>
    <t>2014</t>
    <phoneticPr fontId="7" type="noConversion"/>
  </si>
  <si>
    <t>2015</t>
    <phoneticPr fontId="7" type="noConversion"/>
  </si>
  <si>
    <t>X</t>
    <phoneticPr fontId="7" type="noConversion"/>
  </si>
  <si>
    <t>X</t>
    <phoneticPr fontId="7" type="noConversion"/>
  </si>
  <si>
    <t xml:space="preserve">          46</t>
  </si>
  <si>
    <t xml:space="preserve">         619</t>
  </si>
  <si>
    <t xml:space="preserve">          32</t>
  </si>
  <si>
    <t xml:space="preserve">         941</t>
  </si>
  <si>
    <t xml:space="preserve">           5</t>
  </si>
  <si>
    <t xml:space="preserve">         612</t>
  </si>
  <si>
    <t>X</t>
    <phoneticPr fontId="7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</si>
  <si>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</si>
  <si>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</si>
  <si>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</si>
  <si>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2015</t>
    <phoneticPr fontId="6" type="noConversion"/>
  </si>
  <si>
    <t>자료 : 일자리경제과</t>
    <phoneticPr fontId="6" type="noConversion"/>
  </si>
  <si>
    <t>2016</t>
    <phoneticPr fontId="6" type="noConversion"/>
  </si>
  <si>
    <t>2016</t>
    <phoneticPr fontId="6" type="noConversion"/>
  </si>
  <si>
    <t>자료 : 일자리경제과</t>
    <phoneticPr fontId="6" type="noConversion"/>
  </si>
  <si>
    <t>자료 : 일자리경제과</t>
    <phoneticPr fontId="6" type="noConversion"/>
  </si>
  <si>
    <t xml:space="preserve">      2. 종사자 10인 이상 광업및제조업체</t>
    <phoneticPr fontId="6" type="noConversion"/>
  </si>
  <si>
    <t xml:space="preserve">        2. 합계에 LPG제외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</si>
</sst>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_-;\-* #,##0_-;_-* &quot;-&quot;_-;_-@_-"/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??,??0;\-??,??0;\-"/>
    <numFmt numFmtId="182" formatCode="???,??0;\-???,??0;\-"/>
    <numFmt numFmtId="183" formatCode="0;\-0;\-"/>
    <numFmt numFmtId="184" formatCode="?0;\-?0;\-"/>
    <numFmt numFmtId="185" formatCode="#,##0.0_);[Red]\(#,##0.0\)"/>
    <numFmt numFmtId="186" formatCode="0_ "/>
    <numFmt numFmtId="187" formatCode="&quot;$&quot;#,##0_);[Red]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&quot;₩&quot;#,##0;[Red]&quot;₩&quot;\-#,##0"/>
    <numFmt numFmtId="192" formatCode="&quot;₩&quot;#,##0.00;[Red]&quot;₩&quot;\-#,##0.00"/>
    <numFmt numFmtId="193" formatCode="#,##0;[Red]&quot;-&quot;#,##0"/>
    <numFmt numFmtId="194" formatCode="#,##0.00;[Red]&quot;-&quot;#,##0.00"/>
    <numFmt numFmtId="195" formatCode="_ * #,##0.00_ ;_ * \-#,##0.00_ ;_ * &quot;-&quot;??_ ;_ @_ 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</numFmts>
  <fonts count="39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92" fontId="11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1" applyNumberFormat="0" applyAlignment="0" applyProtection="0">
      <alignment horizontal="left" vertical="center"/>
    </xf>
    <xf numFmtId="0" fontId="17" fillId="0" borderId="19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2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453">
    <xf numFmtId="0" fontId="0" fillId="0" borderId="0" xfId="0"/>
    <xf numFmtId="0" fontId="26" fillId="0" borderId="0" xfId="0" applyFont="1" applyBorder="1" applyAlignment="1"/>
    <xf numFmtId="0" fontId="26" fillId="0" borderId="0" xfId="0" applyFont="1" applyAlignment="1">
      <alignment horizontal="centerContinuous"/>
    </xf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49" fontId="27" fillId="0" borderId="7" xfId="3" applyNumberFormat="1" applyFont="1" applyBorder="1" applyAlignment="1">
      <alignment horizontal="center" vertical="center"/>
    </xf>
    <xf numFmtId="49" fontId="27" fillId="0" borderId="5" xfId="3" applyNumberFormat="1" applyFont="1" applyBorder="1" applyAlignment="1">
      <alignment horizontal="center" vertical="center"/>
    </xf>
    <xf numFmtId="49" fontId="27" fillId="0" borderId="0" xfId="3" applyNumberFormat="1" applyFont="1" applyBorder="1" applyAlignment="1">
      <alignment horizontal="center" vertical="center"/>
    </xf>
    <xf numFmtId="49" fontId="29" fillId="0" borderId="0" xfId="3" applyNumberFormat="1" applyFont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9" fontId="29" fillId="0" borderId="5" xfId="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79" fontId="28" fillId="0" borderId="0" xfId="1" applyNumberFormat="1" applyFont="1" applyFill="1" applyBorder="1" applyAlignment="1">
      <alignment horizontal="right" vertical="center" wrapText="1" indent="1"/>
    </xf>
    <xf numFmtId="0" fontId="33" fillId="0" borderId="0" xfId="0" applyFont="1" applyFill="1" applyAlignment="1">
      <alignment horizontal="centerContinuous"/>
    </xf>
    <xf numFmtId="3" fontId="33" fillId="0" borderId="0" xfId="0" applyNumberFormat="1" applyFont="1" applyFill="1" applyAlignment="1">
      <alignment horizontal="centerContinuous"/>
    </xf>
    <xf numFmtId="0" fontId="33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0" fontId="27" fillId="0" borderId="12" xfId="0" applyNumberFormat="1" applyFont="1" applyFill="1" applyBorder="1" applyAlignment="1">
      <alignment horizontal="right" vertical="center" indent="1"/>
    </xf>
    <xf numFmtId="179" fontId="27" fillId="0" borderId="12" xfId="0" applyNumberFormat="1" applyFont="1" applyFill="1" applyBorder="1" applyAlignment="1">
      <alignment horizontal="right" vertical="center" indent="1"/>
    </xf>
    <xf numFmtId="186" fontId="27" fillId="0" borderId="4" xfId="2" applyNumberFormat="1" applyFont="1" applyFill="1" applyBorder="1" applyAlignment="1">
      <alignment horizontal="center" vertical="center"/>
    </xf>
    <xf numFmtId="178" fontId="28" fillId="0" borderId="0" xfId="1" applyNumberFormat="1" applyFont="1" applyFill="1" applyBorder="1" applyAlignment="1">
      <alignment horizontal="right" vertical="center" wrapText="1" indent="1"/>
    </xf>
    <xf numFmtId="0" fontId="29" fillId="0" borderId="0" xfId="0" applyFont="1" applyFill="1" applyBorder="1" applyAlignment="1">
      <alignment vertical="center"/>
    </xf>
    <xf numFmtId="186" fontId="29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78" fontId="27" fillId="0" borderId="0" xfId="6" applyNumberFormat="1" applyFont="1" applyFill="1" applyAlignment="1">
      <alignment horizontal="right" vertical="center" indent="1" shrinkToFit="1"/>
    </xf>
    <xf numFmtId="0" fontId="33" fillId="0" borderId="0" xfId="0" applyFont="1" applyAlignment="1">
      <alignment horizontal="centerContinuous"/>
    </xf>
    <xf numFmtId="3" fontId="33" fillId="0" borderId="0" xfId="0" applyNumberFormat="1" applyFont="1" applyAlignment="1">
      <alignment horizontal="centerContinuous"/>
    </xf>
    <xf numFmtId="0" fontId="33" fillId="0" borderId="0" xfId="0" applyFont="1" applyBorder="1" applyAlignment="1"/>
    <xf numFmtId="0" fontId="27" fillId="0" borderId="0" xfId="0" applyFont="1" applyAlignment="1">
      <alignment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4" fillId="0" borderId="7" xfId="0" applyFont="1" applyFill="1" applyBorder="1" applyAlignment="1">
      <alignment horizontal="center" vertical="center"/>
    </xf>
    <xf numFmtId="186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186" fontId="34" fillId="0" borderId="19" xfId="0" applyNumberFormat="1" applyFont="1" applyFill="1" applyBorder="1" applyAlignment="1">
      <alignment horizontal="center" vertical="center"/>
    </xf>
    <xf numFmtId="3" fontId="34" fillId="0" borderId="21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centerContinuous"/>
    </xf>
    <xf numFmtId="176" fontId="26" fillId="0" borderId="0" xfId="2" applyFont="1" applyFill="1" applyBorder="1" applyAlignment="1">
      <alignment horizontal="centerContinuous"/>
    </xf>
    <xf numFmtId="0" fontId="26" fillId="0" borderId="0" xfId="0" applyFont="1" applyFill="1" applyBorder="1" applyAlignment="1">
      <alignment horizontal="centerContinuous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1" xfId="1" applyFont="1" applyFill="1" applyBorder="1" applyAlignment="1">
      <alignment horizontal="right"/>
    </xf>
    <xf numFmtId="176" fontId="27" fillId="0" borderId="13" xfId="2" applyFont="1" applyFill="1" applyBorder="1" applyAlignment="1">
      <alignment horizontal="centerContinuous" vertical="center"/>
    </xf>
    <xf numFmtId="176" fontId="27" fillId="0" borderId="14" xfId="2" applyFont="1" applyFill="1" applyBorder="1" applyAlignment="1">
      <alignment horizontal="centerContinuous" vertical="center"/>
    </xf>
    <xf numFmtId="176" fontId="27" fillId="0" borderId="15" xfId="2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Continuous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Continuous" vertical="center"/>
    </xf>
    <xf numFmtId="0" fontId="27" fillId="0" borderId="2" xfId="0" applyFont="1" applyFill="1" applyBorder="1" applyAlignment="1">
      <alignment horizontal="centerContinuous" vertical="center"/>
    </xf>
    <xf numFmtId="176" fontId="27" fillId="0" borderId="3" xfId="2" applyFont="1" applyFill="1" applyBorder="1" applyAlignment="1">
      <alignment horizontal="centerContinuous" vertical="center"/>
    </xf>
    <xf numFmtId="0" fontId="27" fillId="0" borderId="6" xfId="0" applyFont="1" applyFill="1" applyBorder="1" applyAlignment="1">
      <alignment horizontal="centerContinuous" vertical="center"/>
    </xf>
    <xf numFmtId="0" fontId="27" fillId="0" borderId="3" xfId="0" applyFont="1" applyFill="1" applyBorder="1" applyAlignment="1">
      <alignment horizontal="centerContinuous" vertical="center"/>
    </xf>
    <xf numFmtId="176" fontId="27" fillId="0" borderId="8" xfId="2" applyFont="1" applyFill="1" applyBorder="1" applyAlignment="1">
      <alignment horizontal="centerContinuous" vertical="center" wrapText="1"/>
    </xf>
    <xf numFmtId="176" fontId="27" fillId="0" borderId="8" xfId="2" applyFont="1" applyFill="1" applyBorder="1" applyAlignment="1">
      <alignment horizontal="centerContinuous" vertical="center"/>
    </xf>
    <xf numFmtId="0" fontId="27" fillId="0" borderId="8" xfId="0" applyFont="1" applyFill="1" applyBorder="1" applyAlignment="1">
      <alignment horizontal="centerContinuous" vertical="center"/>
    </xf>
    <xf numFmtId="176" fontId="27" fillId="0" borderId="9" xfId="2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Continuous" vertical="center"/>
    </xf>
    <xf numFmtId="0" fontId="27" fillId="0" borderId="9" xfId="0" applyFont="1" applyFill="1" applyBorder="1" applyAlignment="1">
      <alignment horizontal="centerContinuous" vertical="center"/>
    </xf>
    <xf numFmtId="0" fontId="27" fillId="0" borderId="7" xfId="0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Continuous" vertical="center" wrapText="1"/>
    </xf>
    <xf numFmtId="176" fontId="27" fillId="0" borderId="0" xfId="2" applyFont="1" applyFill="1" applyBorder="1" applyAlignment="1">
      <alignment horizontal="centerContinuous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184" fontId="27" fillId="0" borderId="0" xfId="2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5" xfId="0" quotePrefix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176" fontId="27" fillId="0" borderId="11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176" fontId="30" fillId="0" borderId="0" xfId="2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 vertical="center"/>
    </xf>
    <xf numFmtId="0" fontId="27" fillId="0" borderId="7" xfId="3" applyNumberFormat="1" applyFont="1" applyFill="1" applyBorder="1" applyAlignment="1">
      <alignment horizontal="center" vertical="center"/>
    </xf>
    <xf numFmtId="0" fontId="29" fillId="0" borderId="11" xfId="0" quotePrefix="1" applyFont="1" applyFill="1" applyBorder="1" applyAlignment="1">
      <alignment horizontal="center" vertical="center"/>
    </xf>
    <xf numFmtId="183" fontId="27" fillId="0" borderId="10" xfId="0" applyNumberFormat="1" applyFont="1" applyFill="1" applyBorder="1" applyAlignment="1">
      <alignment horizontal="center" vertical="center"/>
    </xf>
    <xf numFmtId="183" fontId="27" fillId="0" borderId="7" xfId="0" applyNumberFormat="1" applyFont="1" applyFill="1" applyBorder="1" applyAlignment="1">
      <alignment horizontal="center" vertical="center"/>
    </xf>
    <xf numFmtId="183" fontId="27" fillId="0" borderId="7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vertical="center"/>
    </xf>
    <xf numFmtId="0" fontId="27" fillId="0" borderId="0" xfId="0" quotePrefix="1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176" fontId="27" fillId="0" borderId="0" xfId="2" applyFont="1" applyBorder="1" applyAlignment="1">
      <alignment vertical="center"/>
    </xf>
    <xf numFmtId="181" fontId="27" fillId="0" borderId="0" xfId="0" applyNumberFormat="1" applyFont="1" applyFill="1" applyBorder="1" applyAlignment="1">
      <alignment horizontal="center" vertical="center"/>
    </xf>
    <xf numFmtId="183" fontId="27" fillId="0" borderId="0" xfId="0" applyNumberFormat="1" applyFont="1" applyFill="1" applyBorder="1" applyAlignment="1">
      <alignment horizontal="center" vertical="center"/>
    </xf>
    <xf numFmtId="181" fontId="27" fillId="0" borderId="11" xfId="0" applyNumberFormat="1" applyFont="1" applyFill="1" applyBorder="1" applyAlignment="1">
      <alignment horizontal="center" vertical="center"/>
    </xf>
    <xf numFmtId="183" fontId="27" fillId="0" borderId="11" xfId="0" applyNumberFormat="1" applyFont="1" applyFill="1" applyBorder="1" applyAlignment="1">
      <alignment horizontal="center" vertical="center"/>
    </xf>
    <xf numFmtId="0" fontId="29" fillId="0" borderId="10" xfId="3" applyNumberFormat="1" applyFont="1" applyFill="1" applyBorder="1" applyAlignment="1">
      <alignment horizontal="center" vertical="center"/>
    </xf>
    <xf numFmtId="181" fontId="27" fillId="0" borderId="0" xfId="0" applyNumberFormat="1" applyFont="1" applyBorder="1" applyAlignment="1">
      <alignment horizontal="center" vertical="center"/>
    </xf>
    <xf numFmtId="183" fontId="27" fillId="0" borderId="0" xfId="0" applyNumberFormat="1" applyFont="1" applyBorder="1" applyAlignment="1">
      <alignment horizontal="center" vertical="center"/>
    </xf>
    <xf numFmtId="0" fontId="27" fillId="0" borderId="7" xfId="3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8" xfId="0" applyFont="1" applyFill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7" xfId="0" applyFont="1" applyBorder="1" applyAlignment="1">
      <alignment horizontal="centerContinuous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Continuous" vertical="center"/>
    </xf>
    <xf numFmtId="0" fontId="27" fillId="0" borderId="15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" xfId="1" applyFont="1" applyBorder="1" applyAlignment="1">
      <alignment horizontal="right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5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179" fontId="27" fillId="0" borderId="0" xfId="1" applyNumberFormat="1" applyFont="1" applyFill="1" applyBorder="1" applyAlignment="1">
      <alignment horizontal="right" vertical="center" indent="1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0" xfId="2" applyNumberFormat="1" applyFont="1" applyFill="1" applyBorder="1" applyAlignment="1">
      <alignment horizontal="right" vertical="center" indent="1"/>
    </xf>
    <xf numFmtId="176" fontId="26" fillId="0" borderId="0" xfId="2" applyFont="1" applyBorder="1" applyAlignment="1">
      <alignment horizontal="centerContinuous"/>
    </xf>
    <xf numFmtId="0" fontId="26" fillId="0" borderId="0" xfId="0" applyFont="1" applyBorder="1" applyAlignment="1">
      <alignment horizontal="centerContinuous"/>
    </xf>
    <xf numFmtId="0" fontId="26" fillId="0" borderId="0" xfId="0" applyFont="1" applyBorder="1" applyAlignment="1">
      <alignment horizontal="centerContinuous" shrinkToFit="1"/>
    </xf>
    <xf numFmtId="176" fontId="27" fillId="0" borderId="1" xfId="2" applyFont="1" applyBorder="1" applyAlignment="1"/>
    <xf numFmtId="176" fontId="27" fillId="0" borderId="13" xfId="2" applyFont="1" applyBorder="1" applyAlignment="1">
      <alignment horizontal="centerContinuous" vertical="center"/>
    </xf>
    <xf numFmtId="176" fontId="27" fillId="0" borderId="14" xfId="2" applyFont="1" applyBorder="1" applyAlignment="1">
      <alignment horizontal="centerContinuous" vertical="center"/>
    </xf>
    <xf numFmtId="176" fontId="27" fillId="0" borderId="15" xfId="2" applyFont="1" applyBorder="1" applyAlignment="1">
      <alignment horizontal="centerContinuous" vertical="center"/>
    </xf>
    <xf numFmtId="0" fontId="27" fillId="0" borderId="0" xfId="0" applyFont="1" applyBorder="1" applyAlignment="1">
      <alignment horizontal="centerContinuous" vertical="center"/>
    </xf>
    <xf numFmtId="0" fontId="27" fillId="0" borderId="15" xfId="0" applyFont="1" applyBorder="1" applyAlignment="1">
      <alignment horizontal="centerContinuous" vertical="center"/>
    </xf>
    <xf numFmtId="0" fontId="27" fillId="0" borderId="9" xfId="0" applyFont="1" applyBorder="1" applyAlignment="1">
      <alignment horizontal="centerContinuous" vertical="center" wrapText="1"/>
    </xf>
    <xf numFmtId="176" fontId="27" fillId="0" borderId="11" xfId="2" applyFont="1" applyBorder="1" applyAlignment="1">
      <alignment horizontal="centerContinuous" vertical="center"/>
    </xf>
    <xf numFmtId="0" fontId="27" fillId="0" borderId="10" xfId="0" applyFont="1" applyBorder="1" applyAlignment="1">
      <alignment horizontal="centerContinuous" vertical="center"/>
    </xf>
    <xf numFmtId="0" fontId="27" fillId="0" borderId="18" xfId="0" applyFont="1" applyBorder="1" applyAlignment="1">
      <alignment horizontal="centerContinuous" vertical="center"/>
    </xf>
    <xf numFmtId="0" fontId="27" fillId="0" borderId="19" xfId="0" applyFont="1" applyBorder="1" applyAlignment="1">
      <alignment horizontal="centerContinuous" vertical="center"/>
    </xf>
    <xf numFmtId="0" fontId="27" fillId="0" borderId="20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 wrapText="1"/>
    </xf>
    <xf numFmtId="176" fontId="27" fillId="0" borderId="2" xfId="2" applyFont="1" applyBorder="1" applyAlignment="1">
      <alignment horizontal="centerContinuous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Continuous" vertical="center"/>
    </xf>
    <xf numFmtId="0" fontId="27" fillId="0" borderId="3" xfId="0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 wrapText="1"/>
    </xf>
    <xf numFmtId="0" fontId="27" fillId="0" borderId="1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NumberFormat="1" applyFont="1" applyBorder="1" applyAlignment="1">
      <alignment horizontal="center" vertical="center"/>
    </xf>
    <xf numFmtId="176" fontId="30" fillId="0" borderId="0" xfId="2" applyFont="1" applyBorder="1" applyAlignment="1">
      <alignment vertical="center"/>
    </xf>
    <xf numFmtId="176" fontId="27" fillId="0" borderId="0" xfId="2" applyFont="1" applyBorder="1" applyAlignment="1">
      <alignment horizontal="centerContinuous" vertical="center"/>
    </xf>
    <xf numFmtId="176" fontId="27" fillId="0" borderId="0" xfId="2" applyFont="1" applyBorder="1" applyAlignment="1">
      <alignment horizontal="centerContinuous" vertical="center" wrapText="1"/>
    </xf>
    <xf numFmtId="176" fontId="27" fillId="0" borderId="0" xfId="2" applyFont="1" applyBorder="1" applyAlignment="1">
      <alignment horizontal="center" vertical="center" wrapText="1"/>
    </xf>
    <xf numFmtId="176" fontId="27" fillId="0" borderId="16" xfId="2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176" fontId="27" fillId="0" borderId="4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82" fontId="27" fillId="0" borderId="0" xfId="2" applyNumberFormat="1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right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0" xfId="2" applyFont="1" applyFill="1" applyBorder="1" applyAlignment="1">
      <alignment horizontal="center" vertical="center"/>
    </xf>
    <xf numFmtId="176" fontId="27" fillId="0" borderId="5" xfId="2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Continuous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83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83" fontId="27" fillId="0" borderId="5" xfId="0" quotePrefix="1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0" fontId="2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176" fontId="27" fillId="0" borderId="8" xfId="2" applyFont="1" applyFill="1" applyBorder="1" applyAlignment="1">
      <alignment horizontal="centerContinuous" vertical="center" wrapText="1"/>
    </xf>
    <xf numFmtId="0" fontId="29" fillId="0" borderId="0" xfId="0" applyFont="1" applyFill="1" applyAlignment="1">
      <alignment vertical="center"/>
    </xf>
    <xf numFmtId="0" fontId="27" fillId="0" borderId="12" xfId="0" applyFont="1" applyBorder="1" applyAlignment="1">
      <alignment horizontal="right" vertical="center"/>
    </xf>
    <xf numFmtId="0" fontId="27" fillId="0" borderId="12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183" fontId="27" fillId="0" borderId="5" xfId="1" applyNumberFormat="1" applyFont="1" applyFill="1" applyBorder="1" applyAlignment="1">
      <alignment horizontal="right" vertical="center"/>
    </xf>
    <xf numFmtId="183" fontId="27" fillId="0" borderId="0" xfId="1" applyNumberFormat="1" applyFont="1" applyFill="1" applyBorder="1" applyAlignment="1">
      <alignment horizontal="right" vertical="center"/>
    </xf>
    <xf numFmtId="0" fontId="28" fillId="0" borderId="5" xfId="4" applyFont="1" applyFill="1" applyBorder="1" applyAlignment="1">
      <alignment horizontal="right" vertical="center" wrapText="1"/>
    </xf>
    <xf numFmtId="178" fontId="28" fillId="0" borderId="0" xfId="1" applyNumberFormat="1" applyFont="1" applyFill="1" applyBorder="1" applyAlignment="1">
      <alignment horizontal="right" vertical="center" wrapText="1"/>
    </xf>
    <xf numFmtId="178" fontId="28" fillId="0" borderId="7" xfId="1" applyNumberFormat="1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182" fontId="27" fillId="0" borderId="0" xfId="0" applyNumberFormat="1" applyFont="1" applyFill="1" applyBorder="1" applyAlignment="1">
      <alignment horizontal="center" vertical="center"/>
    </xf>
    <xf numFmtId="49" fontId="27" fillId="0" borderId="7" xfId="3" applyNumberFormat="1" applyFont="1" applyFill="1" applyBorder="1" applyAlignment="1">
      <alignment horizontal="center" vertical="center"/>
    </xf>
    <xf numFmtId="41" fontId="27" fillId="0" borderId="0" xfId="2" applyNumberFormat="1" applyFont="1" applyFill="1" applyBorder="1" applyAlignment="1">
      <alignment horizontal="right" vertical="center" wrapText="1"/>
    </xf>
    <xf numFmtId="41" fontId="27" fillId="0" borderId="0" xfId="2" quotePrefix="1" applyNumberFormat="1" applyFont="1" applyFill="1" applyBorder="1" applyAlignment="1">
      <alignment horizontal="right" vertical="center"/>
    </xf>
    <xf numFmtId="41" fontId="27" fillId="0" borderId="0" xfId="2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176" fontId="27" fillId="0" borderId="7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3" fontId="27" fillId="0" borderId="0" xfId="0" applyNumberFormat="1" applyFont="1" applyAlignment="1">
      <alignment horizontal="left" vertical="center"/>
    </xf>
    <xf numFmtId="3" fontId="30" fillId="0" borderId="6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179" fontId="32" fillId="0" borderId="7" xfId="1" applyNumberFormat="1" applyFont="1" applyFill="1" applyBorder="1" applyAlignment="1">
      <alignment horizontal="right" vertical="center" wrapText="1"/>
    </xf>
    <xf numFmtId="179" fontId="32" fillId="0" borderId="0" xfId="1" applyNumberFormat="1" applyFont="1" applyFill="1" applyBorder="1" applyAlignment="1">
      <alignment horizontal="right" vertical="center" wrapText="1"/>
    </xf>
    <xf numFmtId="179" fontId="32" fillId="0" borderId="5" xfId="4" applyNumberFormat="1" applyFont="1" applyFill="1" applyBorder="1" applyAlignment="1">
      <alignment horizontal="right" vertical="center" wrapText="1"/>
    </xf>
    <xf numFmtId="178" fontId="29" fillId="0" borderId="0" xfId="6" applyNumberFormat="1" applyFont="1" applyFill="1" applyAlignment="1">
      <alignment horizontal="right" vertical="center" indent="1" shrinkToFit="1"/>
    </xf>
    <xf numFmtId="0" fontId="29" fillId="0" borderId="0" xfId="6" applyNumberFormat="1" applyFont="1" applyFill="1" applyAlignment="1">
      <alignment horizontal="right" vertical="center" indent="1" shrinkToFit="1"/>
    </xf>
    <xf numFmtId="0" fontId="34" fillId="0" borderId="21" xfId="6" applyFont="1" applyFill="1" applyBorder="1" applyAlignment="1">
      <alignment horizontal="right" shrinkToFit="1"/>
    </xf>
    <xf numFmtId="0" fontId="34" fillId="0" borderId="21" xfId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3" fontId="30" fillId="0" borderId="6" xfId="0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9" fillId="2" borderId="7" xfId="0" quotePrefix="1" applyFont="1" applyFill="1" applyBorder="1" applyAlignment="1">
      <alignment horizontal="center" vertical="center"/>
    </xf>
    <xf numFmtId="184" fontId="29" fillId="2" borderId="0" xfId="2" applyNumberFormat="1" applyFont="1" applyFill="1" applyBorder="1" applyAlignment="1">
      <alignment horizontal="center" vertical="center"/>
    </xf>
    <xf numFmtId="183" fontId="29" fillId="2" borderId="0" xfId="2" applyNumberFormat="1" applyFont="1" applyFill="1" applyBorder="1" applyAlignment="1">
      <alignment horizontal="center" vertical="center"/>
    </xf>
    <xf numFmtId="0" fontId="29" fillId="2" borderId="5" xfId="0" quotePrefix="1" applyFont="1" applyFill="1" applyBorder="1" applyAlignment="1">
      <alignment horizontal="center" vertical="center"/>
    </xf>
    <xf numFmtId="0" fontId="29" fillId="2" borderId="7" xfId="3" applyNumberFormat="1" applyFont="1" applyFill="1" applyBorder="1" applyAlignment="1">
      <alignment horizontal="center" vertical="center"/>
    </xf>
    <xf numFmtId="183" fontId="29" fillId="2" borderId="0" xfId="0" applyNumberFormat="1" applyFont="1" applyFill="1" applyBorder="1" applyAlignment="1">
      <alignment horizontal="center" vertical="center"/>
    </xf>
    <xf numFmtId="183" fontId="29" fillId="2" borderId="7" xfId="0" applyNumberFormat="1" applyFont="1" applyFill="1" applyBorder="1" applyAlignment="1">
      <alignment horizontal="center" vertical="center"/>
    </xf>
    <xf numFmtId="0" fontId="29" fillId="2" borderId="0" xfId="0" quotePrefix="1" applyFont="1" applyFill="1" applyBorder="1" applyAlignment="1">
      <alignment horizontal="center" vertical="center"/>
    </xf>
    <xf numFmtId="179" fontId="29" fillId="2" borderId="0" xfId="2" applyNumberFormat="1" applyFont="1" applyFill="1" applyBorder="1" applyAlignment="1">
      <alignment horizontal="right" vertical="center" indent="1"/>
    </xf>
    <xf numFmtId="179" fontId="29" fillId="2" borderId="7" xfId="2" applyNumberFormat="1" applyFont="1" applyFill="1" applyBorder="1" applyAlignment="1">
      <alignment horizontal="right" vertical="center" indent="1"/>
    </xf>
    <xf numFmtId="179" fontId="27" fillId="2" borderId="0" xfId="2" applyNumberFormat="1" applyFont="1" applyFill="1" applyBorder="1" applyAlignment="1">
      <alignment horizontal="right" vertical="center" indent="1"/>
    </xf>
    <xf numFmtId="179" fontId="27" fillId="2" borderId="0" xfId="173" applyNumberFormat="1" applyFont="1" applyFill="1" applyBorder="1" applyAlignment="1">
      <alignment horizontal="center" vertical="center"/>
    </xf>
    <xf numFmtId="179" fontId="27" fillId="2" borderId="7" xfId="2" applyNumberFormat="1" applyFont="1" applyFill="1" applyBorder="1" applyAlignment="1">
      <alignment horizontal="right" vertical="center" indent="1"/>
    </xf>
    <xf numFmtId="179" fontId="27" fillId="2" borderId="5" xfId="2" applyNumberFormat="1" applyFont="1" applyFill="1" applyBorder="1" applyAlignment="1">
      <alignment horizontal="right" vertical="center" indent="1"/>
    </xf>
    <xf numFmtId="49" fontId="29" fillId="0" borderId="7" xfId="3" applyNumberFormat="1" applyFont="1" applyFill="1" applyBorder="1" applyAlignment="1">
      <alignment horizontal="center" vertical="center"/>
    </xf>
    <xf numFmtId="41" fontId="29" fillId="0" borderId="0" xfId="2" applyNumberFormat="1" applyFont="1" applyFill="1" applyBorder="1" applyAlignment="1">
      <alignment horizontal="right" vertical="center" wrapText="1"/>
    </xf>
    <xf numFmtId="41" fontId="29" fillId="0" borderId="0" xfId="2" quotePrefix="1" applyNumberFormat="1" applyFont="1" applyFill="1" applyBorder="1" applyAlignment="1">
      <alignment horizontal="right" vertical="center"/>
    </xf>
    <xf numFmtId="41" fontId="29" fillId="0" borderId="0" xfId="2" applyNumberFormat="1" applyFont="1" applyFill="1" applyBorder="1" applyAlignment="1">
      <alignment horizontal="right" vertical="center"/>
    </xf>
    <xf numFmtId="49" fontId="29" fillId="0" borderId="5" xfId="3" applyNumberFormat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center" vertical="center"/>
    </xf>
    <xf numFmtId="182" fontId="29" fillId="0" borderId="0" xfId="2" applyNumberFormat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183" fontId="29" fillId="0" borderId="7" xfId="0" quotePrefix="1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3" fontId="29" fillId="0" borderId="5" xfId="0" quotePrefix="1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3" fillId="0" borderId="0" xfId="0" applyNumberFormat="1" applyFont="1" applyFill="1" applyAlignment="1">
      <alignment horizont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6" fontId="30" fillId="0" borderId="3" xfId="0" applyNumberFormat="1" applyFont="1" applyFill="1" applyBorder="1" applyAlignment="1">
      <alignment horizontal="center" vertical="center"/>
    </xf>
    <xf numFmtId="186" fontId="30" fillId="0" borderId="5" xfId="0" applyNumberFormat="1" applyFont="1" applyFill="1" applyBorder="1" applyAlignment="1">
      <alignment horizontal="center" vertical="center"/>
    </xf>
    <xf numFmtId="186" fontId="30" fillId="0" borderId="9" xfId="0" applyNumberFormat="1" applyFont="1" applyFill="1" applyBorder="1" applyAlignment="1">
      <alignment horizontal="center" vertical="center"/>
    </xf>
    <xf numFmtId="3" fontId="30" fillId="0" borderId="22" xfId="0" applyNumberFormat="1" applyFont="1" applyFill="1" applyBorder="1" applyAlignment="1">
      <alignment horizontal="center" vertical="center"/>
    </xf>
    <xf numFmtId="3" fontId="30" fillId="0" borderId="23" xfId="0" applyNumberFormat="1" applyFont="1" applyFill="1" applyBorder="1" applyAlignment="1">
      <alignment horizontal="center" vertical="center"/>
    </xf>
    <xf numFmtId="3" fontId="30" fillId="0" borderId="24" xfId="0" applyNumberFormat="1" applyFont="1" applyFill="1" applyBorder="1" applyAlignment="1">
      <alignment horizontal="center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3" fontId="30" fillId="0" borderId="27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/>
    </xf>
    <xf numFmtId="3" fontId="30" fillId="0" borderId="7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3" fontId="30" fillId="0" borderId="30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12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5" xfId="0" applyNumberFormat="1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3" fillId="0" borderId="0" xfId="0" applyNumberFormat="1" applyFont="1" applyAlignment="1">
      <alignment horizontal="center" shrinkToFit="1"/>
    </xf>
    <xf numFmtId="0" fontId="30" fillId="0" borderId="1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3" fontId="30" fillId="0" borderId="5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3" fontId="30" fillId="0" borderId="14" xfId="0" applyNumberFormat="1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176" fontId="27" fillId="0" borderId="13" xfId="2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176" fontId="27" fillId="0" borderId="9" xfId="2" applyFont="1" applyFill="1" applyBorder="1" applyAlignment="1">
      <alignment horizontal="center" vertical="center"/>
    </xf>
    <xf numFmtId="176" fontId="27" fillId="0" borderId="11" xfId="2" applyFont="1" applyFill="1" applyBorder="1" applyAlignment="1">
      <alignment horizontal="center" vertical="center"/>
    </xf>
    <xf numFmtId="176" fontId="27" fillId="0" borderId="10" xfId="2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183" fontId="27" fillId="2" borderId="0" xfId="2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/>
    </xf>
    <xf numFmtId="176" fontId="27" fillId="0" borderId="2" xfId="2" applyFont="1" applyBorder="1" applyAlignment="1">
      <alignment horizontal="center" vertical="center" wrapText="1"/>
    </xf>
    <xf numFmtId="176" fontId="27" fillId="0" borderId="4" xfId="2" applyFont="1" applyBorder="1" applyAlignment="1">
      <alignment horizontal="center" vertical="center" wrapText="1"/>
    </xf>
    <xf numFmtId="176" fontId="27" fillId="0" borderId="8" xfId="2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76" fontId="27" fillId="0" borderId="6" xfId="2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10" xfId="2" applyFont="1" applyFill="1" applyBorder="1" applyAlignment="1">
      <alignment horizontal="center" vertical="center" wrapText="1"/>
    </xf>
    <xf numFmtId="176" fontId="27" fillId="0" borderId="13" xfId="2" applyFont="1" applyFill="1" applyBorder="1" applyAlignment="1">
      <alignment horizontal="center" vertical="center"/>
    </xf>
    <xf numFmtId="176" fontId="27" fillId="0" borderId="14" xfId="2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176" fontId="27" fillId="0" borderId="0" xfId="2" applyNumberFormat="1" applyFont="1" applyFill="1" applyBorder="1" applyAlignment="1">
      <alignment vertical="center"/>
    </xf>
    <xf numFmtId="0" fontId="27" fillId="0" borderId="0" xfId="0" applyFont="1" applyBorder="1" applyAlignment="1">
      <alignment horizontal="right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view="pageBreakPreview" zoomScaleNormal="100" zoomScaleSheetLayoutView="100" workbookViewId="0">
      <pane xSplit="1" ySplit="5" topLeftCell="B15" activePane="bottomRight" state="frozen"/>
      <selection activeCell="A11" sqref="A11"/>
      <selection pane="topRight" activeCell="A11" sqref="A11"/>
      <selection pane="bottomLeft" activeCell="A11" sqref="A11"/>
      <selection pane="bottomRight" activeCell="A31" sqref="A31"/>
    </sheetView>
  </sheetViews>
  <sheetFormatPr defaultRowHeight="14.25"/>
  <cols>
    <col min="1" max="1" width="15.375" style="51" customWidth="1"/>
    <col min="2" max="2" width="15.625" style="47" customWidth="1"/>
    <col min="3" max="5" width="15.625" style="48" customWidth="1"/>
    <col min="6" max="6" width="15.625" style="49" customWidth="1"/>
    <col min="7" max="10" width="15.625" style="48" customWidth="1"/>
    <col min="11" max="11" width="16.75" style="50" customWidth="1"/>
    <col min="12" max="16384" width="9" style="50"/>
  </cols>
  <sheetData>
    <row r="1" spans="1:11" s="267" customFormat="1" ht="47.25" customHeight="1">
      <c r="B1" s="268" t="s">
        <v>203</v>
      </c>
      <c r="C1" s="269"/>
      <c r="D1" s="269"/>
      <c r="E1" s="269"/>
      <c r="F1" s="332" t="s">
        <v>202</v>
      </c>
      <c r="G1" s="332"/>
      <c r="H1" s="332"/>
      <c r="I1" s="332"/>
      <c r="J1" s="332"/>
      <c r="K1" s="332"/>
    </row>
    <row r="2" spans="1:11" s="7" customFormat="1" ht="27" customHeight="1" thickBot="1">
      <c r="A2" s="3" t="s">
        <v>201</v>
      </c>
      <c r="B2" s="4"/>
      <c r="C2" s="5"/>
      <c r="D2" s="5"/>
      <c r="E2" s="5"/>
      <c r="F2" s="6"/>
      <c r="G2" s="5"/>
      <c r="H2" s="5"/>
      <c r="J2" s="8"/>
      <c r="K2" s="8" t="s">
        <v>0</v>
      </c>
    </row>
    <row r="3" spans="1:11" s="14" customFormat="1" ht="40.5" customHeight="1" thickTop="1">
      <c r="A3" s="333" t="s">
        <v>200</v>
      </c>
      <c r="B3" s="9" t="s">
        <v>199</v>
      </c>
      <c r="C3" s="10" t="s">
        <v>198</v>
      </c>
      <c r="D3" s="10" t="s">
        <v>197</v>
      </c>
      <c r="E3" s="11" t="s">
        <v>13</v>
      </c>
      <c r="F3" s="336" t="s">
        <v>196</v>
      </c>
      <c r="G3" s="337"/>
      <c r="H3" s="12" t="s">
        <v>1</v>
      </c>
      <c r="I3" s="11" t="s">
        <v>2</v>
      </c>
      <c r="J3" s="13" t="s">
        <v>195</v>
      </c>
      <c r="K3" s="338" t="s">
        <v>194</v>
      </c>
    </row>
    <row r="4" spans="1:11" s="14" customFormat="1" ht="18.75" customHeight="1">
      <c r="A4" s="334"/>
      <c r="B4" s="15"/>
      <c r="C4" s="12"/>
      <c r="D4" s="16" t="s">
        <v>193</v>
      </c>
      <c r="E4" s="12"/>
      <c r="F4" s="17" t="s">
        <v>192</v>
      </c>
      <c r="G4" s="17" t="s">
        <v>191</v>
      </c>
      <c r="H4" s="18"/>
      <c r="I4" s="16"/>
      <c r="J4" s="13" t="s">
        <v>190</v>
      </c>
      <c r="K4" s="339"/>
    </row>
    <row r="5" spans="1:11" s="14" customFormat="1" ht="39" customHeight="1">
      <c r="A5" s="335"/>
      <c r="B5" s="19" t="s">
        <v>189</v>
      </c>
      <c r="C5" s="20" t="s">
        <v>188</v>
      </c>
      <c r="D5" s="21" t="s">
        <v>187</v>
      </c>
      <c r="E5" s="22" t="s">
        <v>186</v>
      </c>
      <c r="F5" s="292" t="s">
        <v>185</v>
      </c>
      <c r="G5" s="23" t="s">
        <v>184</v>
      </c>
      <c r="H5" s="21" t="s">
        <v>183</v>
      </c>
      <c r="I5" s="24" t="s">
        <v>182</v>
      </c>
      <c r="J5" s="25" t="s">
        <v>181</v>
      </c>
      <c r="K5" s="340"/>
    </row>
    <row r="6" spans="1:11" s="14" customFormat="1" ht="10.5" customHeight="1">
      <c r="A6" s="286"/>
      <c r="B6" s="26"/>
      <c r="C6" s="27"/>
      <c r="D6" s="28"/>
      <c r="E6" s="29"/>
      <c r="F6" s="26"/>
      <c r="G6" s="27"/>
      <c r="H6" s="28"/>
      <c r="I6" s="30"/>
      <c r="J6" s="30"/>
      <c r="K6" s="287"/>
    </row>
    <row r="7" spans="1:11" s="14" customFormat="1" ht="28.5" customHeight="1">
      <c r="A7" s="31" t="s">
        <v>102</v>
      </c>
      <c r="B7" s="270">
        <v>85</v>
      </c>
      <c r="C7" s="271">
        <v>3509</v>
      </c>
      <c r="D7" s="271">
        <v>77695</v>
      </c>
      <c r="E7" s="271">
        <v>774101</v>
      </c>
      <c r="F7" s="271">
        <v>37392</v>
      </c>
      <c r="G7" s="271">
        <v>36408</v>
      </c>
      <c r="H7" s="271">
        <v>544854</v>
      </c>
      <c r="I7" s="271">
        <v>228263</v>
      </c>
      <c r="J7" s="272">
        <v>275208</v>
      </c>
      <c r="K7" s="32" t="s">
        <v>102</v>
      </c>
    </row>
    <row r="8" spans="1:11" s="14" customFormat="1" ht="28.5" customHeight="1">
      <c r="A8" s="31" t="s">
        <v>106</v>
      </c>
      <c r="B8" s="270">
        <v>88</v>
      </c>
      <c r="C8" s="271">
        <v>3382</v>
      </c>
      <c r="D8" s="271">
        <v>85356</v>
      </c>
      <c r="E8" s="271">
        <v>843551</v>
      </c>
      <c r="F8" s="271">
        <v>41188</v>
      </c>
      <c r="G8" s="271">
        <v>43490</v>
      </c>
      <c r="H8" s="271">
        <v>572445</v>
      </c>
      <c r="I8" s="271">
        <v>273408</v>
      </c>
      <c r="J8" s="272">
        <v>286934</v>
      </c>
      <c r="K8" s="32" t="s">
        <v>106</v>
      </c>
    </row>
    <row r="9" spans="1:11" s="14" customFormat="1" ht="28.5" customHeight="1">
      <c r="A9" s="33">
        <v>2013</v>
      </c>
      <c r="B9" s="270">
        <v>82</v>
      </c>
      <c r="C9" s="271">
        <v>3760</v>
      </c>
      <c r="D9" s="271">
        <v>97900</v>
      </c>
      <c r="E9" s="271">
        <v>953581</v>
      </c>
      <c r="F9" s="271">
        <v>51103</v>
      </c>
      <c r="G9" s="271">
        <v>69489</v>
      </c>
      <c r="H9" s="271">
        <v>610396</v>
      </c>
      <c r="I9" s="271">
        <v>361571</v>
      </c>
      <c r="J9" s="272">
        <v>381061</v>
      </c>
      <c r="K9" s="32" t="s">
        <v>134</v>
      </c>
    </row>
    <row r="10" spans="1:11" s="14" customFormat="1" ht="28.5" customHeight="1">
      <c r="A10" s="33" t="s">
        <v>308</v>
      </c>
      <c r="B10" s="270">
        <v>103</v>
      </c>
      <c r="C10" s="271">
        <v>4196</v>
      </c>
      <c r="D10" s="271">
        <v>118158</v>
      </c>
      <c r="E10" s="271">
        <v>986287</v>
      </c>
      <c r="F10" s="271">
        <v>78074</v>
      </c>
      <c r="G10" s="271">
        <v>80193</v>
      </c>
      <c r="H10" s="271">
        <v>676736</v>
      </c>
      <c r="I10" s="271">
        <v>341324</v>
      </c>
      <c r="J10" s="272">
        <v>426033</v>
      </c>
      <c r="K10" s="32" t="s">
        <v>312</v>
      </c>
    </row>
    <row r="11" spans="1:11" s="14" customFormat="1" ht="28.5" customHeight="1">
      <c r="A11" s="33" t="s">
        <v>309</v>
      </c>
      <c r="B11" s="270">
        <v>105</v>
      </c>
      <c r="C11" s="271">
        <v>4159</v>
      </c>
      <c r="D11" s="271">
        <v>122036</v>
      </c>
      <c r="E11" s="271">
        <v>1015941</v>
      </c>
      <c r="F11" s="271">
        <v>676745</v>
      </c>
      <c r="G11" s="271">
        <v>341315</v>
      </c>
      <c r="H11" s="271">
        <v>676745</v>
      </c>
      <c r="I11" s="271">
        <v>341315</v>
      </c>
      <c r="J11" s="272">
        <v>421238</v>
      </c>
      <c r="K11" s="32" t="s">
        <v>313</v>
      </c>
    </row>
    <row r="12" spans="1:11" s="53" customFormat="1" ht="28.5" customHeight="1">
      <c r="A12" s="34" t="s">
        <v>310</v>
      </c>
      <c r="B12" s="296">
        <v>102</v>
      </c>
      <c r="C12" s="295">
        <v>4261</v>
      </c>
      <c r="D12" s="295">
        <v>130186</v>
      </c>
      <c r="E12" s="295">
        <v>944321</v>
      </c>
      <c r="F12" s="295">
        <v>84576</v>
      </c>
      <c r="G12" s="295">
        <v>91435</v>
      </c>
      <c r="H12" s="295">
        <v>606293</v>
      </c>
      <c r="I12" s="295">
        <v>344887</v>
      </c>
      <c r="J12" s="294">
        <v>419795</v>
      </c>
      <c r="K12" s="52" t="s">
        <v>311</v>
      </c>
    </row>
    <row r="13" spans="1:11" s="14" customFormat="1" ht="28.5" customHeight="1">
      <c r="A13" s="33" t="s">
        <v>180</v>
      </c>
      <c r="B13" s="273">
        <v>0</v>
      </c>
      <c r="C13" s="274">
        <v>0</v>
      </c>
      <c r="D13" s="274">
        <v>0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0</v>
      </c>
      <c r="K13" s="32" t="s">
        <v>179</v>
      </c>
    </row>
    <row r="14" spans="1:11" s="14" customFormat="1" ht="28.5" customHeight="1">
      <c r="A14" s="33" t="s">
        <v>178</v>
      </c>
      <c r="B14" s="275">
        <v>1</v>
      </c>
      <c r="C14" s="276" t="s">
        <v>314</v>
      </c>
      <c r="D14" s="276" t="s">
        <v>314</v>
      </c>
      <c r="E14" s="276" t="s">
        <v>314</v>
      </c>
      <c r="F14" s="276" t="s">
        <v>314</v>
      </c>
      <c r="G14" s="276" t="s">
        <v>314</v>
      </c>
      <c r="H14" s="276" t="s">
        <v>314</v>
      </c>
      <c r="I14" s="276" t="s">
        <v>314</v>
      </c>
      <c r="J14" s="277" t="s">
        <v>315</v>
      </c>
      <c r="K14" s="32" t="s">
        <v>177</v>
      </c>
    </row>
    <row r="15" spans="1:11" s="14" customFormat="1" ht="28.5" customHeight="1">
      <c r="A15" s="33" t="s">
        <v>176</v>
      </c>
      <c r="B15" s="275">
        <v>1</v>
      </c>
      <c r="C15" s="276" t="s">
        <v>314</v>
      </c>
      <c r="D15" s="276" t="s">
        <v>314</v>
      </c>
      <c r="E15" s="276" t="s">
        <v>314</v>
      </c>
      <c r="F15" s="276" t="s">
        <v>314</v>
      </c>
      <c r="G15" s="276" t="s">
        <v>314</v>
      </c>
      <c r="H15" s="276" t="s">
        <v>314</v>
      </c>
      <c r="I15" s="276" t="s">
        <v>314</v>
      </c>
      <c r="J15" s="277" t="s">
        <v>315</v>
      </c>
      <c r="K15" s="32" t="s">
        <v>175</v>
      </c>
    </row>
    <row r="16" spans="1:11" s="37" customFormat="1" ht="28.5" customHeight="1">
      <c r="A16" s="35" t="s">
        <v>174</v>
      </c>
      <c r="B16" s="273">
        <v>0</v>
      </c>
      <c r="C16" s="274">
        <v>0</v>
      </c>
      <c r="D16" s="274">
        <v>0</v>
      </c>
      <c r="E16" s="274">
        <v>0</v>
      </c>
      <c r="F16" s="274">
        <v>0</v>
      </c>
      <c r="G16" s="274">
        <v>0</v>
      </c>
      <c r="H16" s="274">
        <v>0</v>
      </c>
      <c r="I16" s="274">
        <v>0</v>
      </c>
      <c r="J16" s="274">
        <v>0</v>
      </c>
      <c r="K16" s="36" t="s">
        <v>173</v>
      </c>
    </row>
    <row r="17" spans="1:11" s="37" customFormat="1" ht="28.5" customHeight="1">
      <c r="A17" s="35" t="s">
        <v>172</v>
      </c>
      <c r="B17" s="278">
        <v>5</v>
      </c>
      <c r="C17" s="279">
        <v>63</v>
      </c>
      <c r="D17" s="279">
        <v>1191</v>
      </c>
      <c r="E17" s="279">
        <v>10034</v>
      </c>
      <c r="F17" s="276" t="s">
        <v>314</v>
      </c>
      <c r="G17" s="276" t="s">
        <v>314</v>
      </c>
      <c r="H17" s="279">
        <v>7270</v>
      </c>
      <c r="I17" s="279">
        <v>2750</v>
      </c>
      <c r="J17" s="279">
        <v>1282</v>
      </c>
      <c r="K17" s="36" t="s">
        <v>171</v>
      </c>
    </row>
    <row r="18" spans="1:11" s="37" customFormat="1" ht="28.5" customHeight="1">
      <c r="A18" s="35" t="s">
        <v>170</v>
      </c>
      <c r="B18" s="278">
        <v>8</v>
      </c>
      <c r="C18" s="279">
        <v>144</v>
      </c>
      <c r="D18" s="279">
        <v>2069</v>
      </c>
      <c r="E18" s="279">
        <v>10731</v>
      </c>
      <c r="F18" s="276" t="s">
        <v>314</v>
      </c>
      <c r="G18" s="276" t="s">
        <v>314</v>
      </c>
      <c r="H18" s="279">
        <v>3127</v>
      </c>
      <c r="I18" s="279">
        <v>4435</v>
      </c>
      <c r="J18" s="279">
        <v>1277</v>
      </c>
      <c r="K18" s="36" t="s">
        <v>169</v>
      </c>
    </row>
    <row r="19" spans="1:11" s="37" customFormat="1" ht="28.5" customHeight="1">
      <c r="A19" s="35" t="s">
        <v>168</v>
      </c>
      <c r="B19" s="278">
        <v>63</v>
      </c>
      <c r="C19" s="279">
        <v>3475</v>
      </c>
      <c r="D19" s="279">
        <v>112801</v>
      </c>
      <c r="E19" s="279">
        <v>812719</v>
      </c>
      <c r="F19" s="276" t="s">
        <v>314</v>
      </c>
      <c r="G19" s="276" t="s">
        <v>314</v>
      </c>
      <c r="H19" s="279">
        <v>533532</v>
      </c>
      <c r="I19" s="279">
        <v>285872</v>
      </c>
      <c r="J19" s="279">
        <v>336227</v>
      </c>
      <c r="K19" s="36" t="s">
        <v>167</v>
      </c>
    </row>
    <row r="20" spans="1:11" s="37" customFormat="1" ht="28.5" customHeight="1">
      <c r="A20" s="35" t="s">
        <v>166</v>
      </c>
      <c r="B20" s="278">
        <v>24</v>
      </c>
      <c r="C20" s="279">
        <v>554</v>
      </c>
      <c r="D20" s="279">
        <v>13718</v>
      </c>
      <c r="E20" s="279">
        <v>108835</v>
      </c>
      <c r="F20" s="276" t="s">
        <v>314</v>
      </c>
      <c r="G20" s="276" t="s">
        <v>314</v>
      </c>
      <c r="H20" s="279">
        <v>58272</v>
      </c>
      <c r="I20" s="279">
        <v>50932</v>
      </c>
      <c r="J20" s="279">
        <v>80574</v>
      </c>
      <c r="K20" s="36" t="s">
        <v>165</v>
      </c>
    </row>
    <row r="21" spans="1:11" s="14" customFormat="1" ht="3.75" customHeight="1">
      <c r="A21" s="38"/>
      <c r="B21" s="39"/>
      <c r="C21" s="39"/>
      <c r="D21" s="39"/>
      <c r="E21" s="39"/>
      <c r="F21" s="39"/>
      <c r="G21" s="39"/>
      <c r="H21" s="39"/>
      <c r="I21" s="39"/>
      <c r="J21" s="40"/>
      <c r="K21" s="41"/>
    </row>
    <row r="22" spans="1:11" s="14" customFormat="1" ht="15" customHeight="1">
      <c r="A22" s="341" t="s">
        <v>164</v>
      </c>
      <c r="B22" s="341"/>
      <c r="C22" s="341"/>
      <c r="D22" s="341"/>
      <c r="E22" s="341"/>
      <c r="H22" s="43"/>
      <c r="I22" s="43"/>
      <c r="J22" s="43"/>
      <c r="K22" s="44" t="s">
        <v>307</v>
      </c>
    </row>
    <row r="23" spans="1:11" s="14" customFormat="1" ht="15" customHeight="1">
      <c r="A23" s="341" t="s">
        <v>163</v>
      </c>
      <c r="B23" s="341"/>
      <c r="C23" s="341"/>
      <c r="D23" s="341"/>
      <c r="E23" s="341"/>
      <c r="H23" s="44"/>
      <c r="I23" s="44"/>
      <c r="J23" s="44"/>
      <c r="K23" s="43" t="s">
        <v>306</v>
      </c>
    </row>
    <row r="24" spans="1:11" s="14" customFormat="1" ht="15" customHeight="1">
      <c r="A24" s="342" t="s">
        <v>332</v>
      </c>
      <c r="B24" s="343"/>
      <c r="C24" s="343"/>
      <c r="D24" s="343"/>
      <c r="E24" s="343"/>
      <c r="F24" s="42"/>
      <c r="G24" s="45"/>
      <c r="H24" s="45"/>
      <c r="I24" s="45"/>
      <c r="J24" s="45"/>
    </row>
    <row r="25" spans="1:11" ht="29.25" customHeight="1">
      <c r="A25" s="46"/>
    </row>
    <row r="26" spans="1:11" ht="29.25" customHeight="1"/>
    <row r="27" spans="1:11" ht="29.25" customHeight="1"/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</sheetData>
  <mergeCells count="7">
    <mergeCell ref="F1:K1"/>
    <mergeCell ref="A3:A5"/>
    <mergeCell ref="F3:G3"/>
    <mergeCell ref="K3:K5"/>
    <mergeCell ref="A22:E22"/>
    <mergeCell ref="A23:E23"/>
    <mergeCell ref="A24:E2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0" firstPageNumber="172" orientation="landscape" useFirstPageNumber="1" horizontalDpi="2400" verticalDpi="2400" r:id="rId1"/>
  <headerFooter scaleWithDoc="0" alignWithMargins="0"/>
  <ignoredErrors>
    <ignoredError sqref="K7:K9 A7:A9 A10:A12 K10:K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B29" sqref="B29"/>
    </sheetView>
  </sheetViews>
  <sheetFormatPr defaultRowHeight="14.25"/>
  <cols>
    <col min="1" max="1" width="13.625" style="46" customWidth="1"/>
    <col min="2" max="8" width="20.625" style="76" customWidth="1"/>
    <col min="9" max="9" width="13.625" style="77" customWidth="1"/>
    <col min="10" max="16384" width="9" style="77"/>
  </cols>
  <sheetData>
    <row r="1" spans="1:9" s="57" customFormat="1" ht="50.25" customHeight="1">
      <c r="A1" s="55" t="s">
        <v>226</v>
      </c>
      <c r="B1" s="56"/>
      <c r="C1" s="56"/>
      <c r="D1" s="56"/>
      <c r="E1" s="56"/>
      <c r="F1" s="356" t="s">
        <v>225</v>
      </c>
      <c r="G1" s="356"/>
      <c r="H1" s="356"/>
      <c r="I1" s="356"/>
    </row>
    <row r="2" spans="1:9" s="60" customFormat="1" ht="27" customHeight="1" thickBot="1">
      <c r="A2" s="58"/>
      <c r="B2" s="59"/>
      <c r="C2" s="59"/>
      <c r="D2" s="59"/>
      <c r="E2" s="59"/>
      <c r="F2" s="59"/>
      <c r="I2" s="61" t="s">
        <v>0</v>
      </c>
    </row>
    <row r="3" spans="1:9" s="37" customFormat="1" ht="24.75" customHeight="1" thickTop="1">
      <c r="A3" s="345" t="s">
        <v>224</v>
      </c>
      <c r="B3" s="352" t="s">
        <v>223</v>
      </c>
      <c r="C3" s="357" t="s">
        <v>222</v>
      </c>
      <c r="D3" s="357" t="s">
        <v>221</v>
      </c>
      <c r="E3" s="354" t="s">
        <v>40</v>
      </c>
      <c r="F3" s="352" t="s">
        <v>1</v>
      </c>
      <c r="G3" s="352" t="s">
        <v>220</v>
      </c>
      <c r="H3" s="352" t="s">
        <v>219</v>
      </c>
      <c r="I3" s="345" t="s">
        <v>218</v>
      </c>
    </row>
    <row r="4" spans="1:9" s="37" customFormat="1" ht="15" customHeight="1">
      <c r="A4" s="346"/>
      <c r="B4" s="353"/>
      <c r="C4" s="353"/>
      <c r="D4" s="353"/>
      <c r="E4" s="355"/>
      <c r="F4" s="353"/>
      <c r="G4" s="353"/>
      <c r="H4" s="353"/>
      <c r="I4" s="346"/>
    </row>
    <row r="5" spans="1:9" s="37" customFormat="1" ht="15.95" customHeight="1">
      <c r="A5" s="346"/>
      <c r="B5" s="348" t="s">
        <v>217</v>
      </c>
      <c r="C5" s="348" t="s">
        <v>216</v>
      </c>
      <c r="D5" s="350" t="s">
        <v>215</v>
      </c>
      <c r="E5" s="358" t="s">
        <v>214</v>
      </c>
      <c r="F5" s="350" t="s">
        <v>213</v>
      </c>
      <c r="G5" s="350" t="s">
        <v>212</v>
      </c>
      <c r="H5" s="350" t="s">
        <v>211</v>
      </c>
      <c r="I5" s="346"/>
    </row>
    <row r="6" spans="1:9" s="37" customFormat="1" ht="22.5" customHeight="1">
      <c r="A6" s="347"/>
      <c r="B6" s="349"/>
      <c r="C6" s="349"/>
      <c r="D6" s="351"/>
      <c r="E6" s="359"/>
      <c r="F6" s="351"/>
      <c r="G6" s="351"/>
      <c r="H6" s="351"/>
      <c r="I6" s="347"/>
    </row>
    <row r="7" spans="1:9" s="37" customFormat="1" ht="35.1" customHeight="1">
      <c r="A7" s="293">
        <v>2011</v>
      </c>
      <c r="B7" s="62">
        <v>85</v>
      </c>
      <c r="C7" s="63">
        <v>3509</v>
      </c>
      <c r="D7" s="63">
        <v>77695</v>
      </c>
      <c r="E7" s="63">
        <v>774101</v>
      </c>
      <c r="F7" s="63">
        <v>544854</v>
      </c>
      <c r="G7" s="63">
        <v>228263</v>
      </c>
      <c r="H7" s="63">
        <v>275208</v>
      </c>
      <c r="I7" s="293">
        <v>2011</v>
      </c>
    </row>
    <row r="8" spans="1:9" s="37" customFormat="1" ht="35.1" customHeight="1">
      <c r="A8" s="64">
        <v>2012</v>
      </c>
      <c r="B8" s="65">
        <v>88</v>
      </c>
      <c r="C8" s="54">
        <v>3382</v>
      </c>
      <c r="D8" s="54">
        <v>85356</v>
      </c>
      <c r="E8" s="54">
        <v>843551</v>
      </c>
      <c r="F8" s="54">
        <v>572445</v>
      </c>
      <c r="G8" s="54">
        <v>273408</v>
      </c>
      <c r="H8" s="54">
        <v>286934</v>
      </c>
      <c r="I8" s="64">
        <v>2012</v>
      </c>
    </row>
    <row r="9" spans="1:9" s="37" customFormat="1" ht="35.1" customHeight="1">
      <c r="A9" s="64">
        <v>2013</v>
      </c>
      <c r="B9" s="68">
        <v>82</v>
      </c>
      <c r="C9" s="79">
        <v>3760</v>
      </c>
      <c r="D9" s="79">
        <v>97900</v>
      </c>
      <c r="E9" s="79">
        <v>953581</v>
      </c>
      <c r="F9" s="79">
        <v>610396</v>
      </c>
      <c r="G9" s="79">
        <v>361571</v>
      </c>
      <c r="H9" s="79">
        <v>381061</v>
      </c>
      <c r="I9" s="64">
        <v>2013</v>
      </c>
    </row>
    <row r="10" spans="1:9" s="37" customFormat="1" ht="35.1" customHeight="1">
      <c r="A10" s="64">
        <v>2014</v>
      </c>
      <c r="B10" s="68">
        <v>103</v>
      </c>
      <c r="C10" s="79">
        <v>4196</v>
      </c>
      <c r="D10" s="79">
        <v>118158</v>
      </c>
      <c r="E10" s="79">
        <v>986287</v>
      </c>
      <c r="F10" s="79">
        <v>691050</v>
      </c>
      <c r="G10" s="79">
        <v>294273</v>
      </c>
      <c r="H10" s="79">
        <v>395256</v>
      </c>
      <c r="I10" s="64">
        <v>2014</v>
      </c>
    </row>
    <row r="11" spans="1:9" s="37" customFormat="1" ht="35.1" customHeight="1">
      <c r="A11" s="64">
        <v>2015</v>
      </c>
      <c r="B11" s="68">
        <v>105</v>
      </c>
      <c r="C11" s="79">
        <v>4159</v>
      </c>
      <c r="D11" s="79">
        <v>122036</v>
      </c>
      <c r="E11" s="79">
        <v>1015941</v>
      </c>
      <c r="F11" s="79">
        <v>676745</v>
      </c>
      <c r="G11" s="79">
        <v>341315</v>
      </c>
      <c r="H11" s="79">
        <v>421238</v>
      </c>
      <c r="I11" s="64">
        <v>2015</v>
      </c>
    </row>
    <row r="12" spans="1:9" s="256" customFormat="1" ht="35.1" customHeight="1">
      <c r="A12" s="67">
        <v>2016</v>
      </c>
      <c r="B12" s="298">
        <v>102</v>
      </c>
      <c r="C12" s="297">
        <v>4261</v>
      </c>
      <c r="D12" s="297">
        <v>130186</v>
      </c>
      <c r="E12" s="297">
        <v>944321</v>
      </c>
      <c r="F12" s="297">
        <v>606293</v>
      </c>
      <c r="G12" s="297">
        <v>344887</v>
      </c>
      <c r="H12" s="297">
        <v>419795</v>
      </c>
      <c r="I12" s="67">
        <v>2016</v>
      </c>
    </row>
    <row r="13" spans="1:9" s="37" customFormat="1" ht="35.1" customHeight="1">
      <c r="A13" s="64" t="s">
        <v>136</v>
      </c>
      <c r="B13" s="68" t="s">
        <v>316</v>
      </c>
      <c r="C13" s="79" t="s">
        <v>317</v>
      </c>
      <c r="D13" s="79">
        <v>12130</v>
      </c>
      <c r="E13" s="79">
        <v>79369</v>
      </c>
      <c r="F13" s="79">
        <v>49650</v>
      </c>
      <c r="G13" s="79">
        <v>30974</v>
      </c>
      <c r="H13" s="79">
        <v>30753</v>
      </c>
      <c r="I13" s="64" t="s">
        <v>136</v>
      </c>
    </row>
    <row r="14" spans="1:9" s="37" customFormat="1" ht="35.1" customHeight="1">
      <c r="A14" s="64" t="s">
        <v>137</v>
      </c>
      <c r="B14" s="68" t="s">
        <v>318</v>
      </c>
      <c r="C14" s="79" t="s">
        <v>319</v>
      </c>
      <c r="D14" s="79">
        <v>25389</v>
      </c>
      <c r="E14" s="79">
        <v>180203</v>
      </c>
      <c r="F14" s="79">
        <v>120829</v>
      </c>
      <c r="G14" s="79">
        <v>59706</v>
      </c>
      <c r="H14" s="79">
        <v>78463</v>
      </c>
      <c r="I14" s="64" t="s">
        <v>137</v>
      </c>
    </row>
    <row r="15" spans="1:9" s="37" customFormat="1" ht="35.1" customHeight="1">
      <c r="A15" s="64" t="s">
        <v>138</v>
      </c>
      <c r="B15" s="68" t="s">
        <v>144</v>
      </c>
      <c r="C15" s="79">
        <v>1152</v>
      </c>
      <c r="D15" s="79">
        <v>37632</v>
      </c>
      <c r="E15" s="79">
        <v>338389</v>
      </c>
      <c r="F15" s="79">
        <v>203667</v>
      </c>
      <c r="G15" s="79">
        <v>136833</v>
      </c>
      <c r="H15" s="79">
        <v>165449</v>
      </c>
      <c r="I15" s="64" t="s">
        <v>138</v>
      </c>
    </row>
    <row r="16" spans="1:9" s="37" customFormat="1" ht="35.1" customHeight="1">
      <c r="A16" s="64" t="s">
        <v>139</v>
      </c>
      <c r="B16" s="68" t="s">
        <v>320</v>
      </c>
      <c r="C16" s="79" t="s">
        <v>321</v>
      </c>
      <c r="D16" s="79">
        <v>21904</v>
      </c>
      <c r="E16" s="79">
        <v>100134</v>
      </c>
      <c r="F16" s="79">
        <v>44661</v>
      </c>
      <c r="G16" s="79">
        <v>55820</v>
      </c>
      <c r="H16" s="79">
        <v>35369</v>
      </c>
      <c r="I16" s="64" t="s">
        <v>139</v>
      </c>
    </row>
    <row r="17" spans="1:9" s="37" customFormat="1" ht="35.1" customHeight="1">
      <c r="A17" s="64" t="s">
        <v>140</v>
      </c>
      <c r="B17" s="68" t="s">
        <v>35</v>
      </c>
      <c r="C17" s="79" t="s">
        <v>35</v>
      </c>
      <c r="D17" s="79" t="s">
        <v>35</v>
      </c>
      <c r="E17" s="79" t="s">
        <v>35</v>
      </c>
      <c r="F17" s="79" t="s">
        <v>35</v>
      </c>
      <c r="G17" s="79" t="s">
        <v>35</v>
      </c>
      <c r="H17" s="79" t="s">
        <v>35</v>
      </c>
      <c r="I17" s="64" t="s">
        <v>140</v>
      </c>
    </row>
    <row r="18" spans="1:9" s="37" customFormat="1" ht="35.1" customHeight="1">
      <c r="A18" s="64" t="s">
        <v>141</v>
      </c>
      <c r="B18" s="68" t="s">
        <v>135</v>
      </c>
      <c r="C18" s="79" t="s">
        <v>133</v>
      </c>
      <c r="D18" s="79" t="s">
        <v>133</v>
      </c>
      <c r="E18" s="79" t="s">
        <v>133</v>
      </c>
      <c r="F18" s="79" t="s">
        <v>133</v>
      </c>
      <c r="G18" s="79" t="s">
        <v>133</v>
      </c>
      <c r="H18" s="79" t="s">
        <v>133</v>
      </c>
      <c r="I18" s="64" t="s">
        <v>141</v>
      </c>
    </row>
    <row r="19" spans="1:9" s="37" customFormat="1" ht="35.1" customHeight="1">
      <c r="A19" s="64" t="s">
        <v>142</v>
      </c>
      <c r="B19" s="68" t="s">
        <v>135</v>
      </c>
      <c r="C19" s="79" t="s">
        <v>133</v>
      </c>
      <c r="D19" s="79" t="s">
        <v>133</v>
      </c>
      <c r="E19" s="79" t="s">
        <v>133</v>
      </c>
      <c r="F19" s="79" t="s">
        <v>133</v>
      </c>
      <c r="G19" s="79" t="s">
        <v>133</v>
      </c>
      <c r="H19" s="79" t="s">
        <v>133</v>
      </c>
      <c r="I19" s="64" t="s">
        <v>142</v>
      </c>
    </row>
    <row r="20" spans="1:9" s="69" customFormat="1" ht="3.75" customHeight="1">
      <c r="A20" s="71"/>
      <c r="B20" s="72"/>
      <c r="C20" s="72"/>
      <c r="D20" s="72"/>
      <c r="E20" s="72"/>
      <c r="F20" s="72"/>
      <c r="G20" s="72"/>
      <c r="H20" s="72"/>
      <c r="I20" s="71"/>
    </row>
    <row r="21" spans="1:9" s="69" customFormat="1" ht="15.75" customHeight="1">
      <c r="A21" s="288" t="s">
        <v>210</v>
      </c>
      <c r="B21" s="74"/>
      <c r="C21" s="74"/>
      <c r="D21" s="74"/>
      <c r="E21" s="74"/>
      <c r="F21" s="74"/>
      <c r="G21" s="74"/>
      <c r="H21" s="75"/>
      <c r="I21" s="44" t="s">
        <v>209</v>
      </c>
    </row>
    <row r="22" spans="1:9" s="69" customFormat="1" ht="15.75" customHeight="1">
      <c r="A22" s="288" t="s">
        <v>208</v>
      </c>
      <c r="B22" s="74"/>
      <c r="C22" s="74"/>
      <c r="D22" s="74"/>
      <c r="E22" s="74"/>
      <c r="F22" s="74"/>
      <c r="G22" s="74"/>
      <c r="H22" s="74"/>
      <c r="I22" s="43" t="s">
        <v>207</v>
      </c>
    </row>
    <row r="23" spans="1:9" s="37" customFormat="1" ht="15.75" customHeight="1">
      <c r="A23" s="288" t="s">
        <v>206</v>
      </c>
      <c r="B23" s="74"/>
      <c r="C23" s="74"/>
      <c r="D23" s="74"/>
      <c r="E23" s="74"/>
      <c r="F23" s="74"/>
      <c r="G23" s="74"/>
      <c r="H23" s="74"/>
    </row>
    <row r="24" spans="1:9" s="37" customFormat="1" ht="15.75" customHeight="1">
      <c r="A24" s="344" t="s">
        <v>205</v>
      </c>
      <c r="B24" s="344"/>
      <c r="C24" s="344"/>
      <c r="D24" s="344"/>
      <c r="E24" s="344"/>
      <c r="F24" s="74"/>
      <c r="G24" s="74"/>
      <c r="H24" s="74"/>
    </row>
    <row r="25" spans="1:9" s="37" customFormat="1" ht="9.75" customHeight="1">
      <c r="A25" s="344"/>
      <c r="B25" s="344"/>
      <c r="C25" s="344"/>
      <c r="D25" s="344"/>
      <c r="E25" s="344"/>
      <c r="F25" s="74"/>
      <c r="G25" s="74"/>
      <c r="H25" s="74"/>
    </row>
    <row r="26" spans="1:9" s="37" customFormat="1" ht="16.5" customHeight="1">
      <c r="A26" s="288" t="s">
        <v>204</v>
      </c>
      <c r="B26" s="289"/>
      <c r="C26" s="289"/>
      <c r="D26" s="289"/>
      <c r="E26" s="289"/>
      <c r="F26" s="74"/>
      <c r="G26" s="74"/>
      <c r="H26" s="74"/>
    </row>
  </sheetData>
  <mergeCells count="18"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  <mergeCell ref="A24:E25"/>
    <mergeCell ref="I3:I6"/>
    <mergeCell ref="B5:B6"/>
    <mergeCell ref="H5:H6"/>
    <mergeCell ref="H3:H4"/>
    <mergeCell ref="F3:F4"/>
    <mergeCell ref="G3:G4"/>
    <mergeCell ref="E3:E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6" firstPageNumber="172" orientation="landscape" useFirstPageNumber="1" horizontalDpi="2400" verticalDpi="2400" r:id="rId1"/>
  <headerFooter scaleWithDoc="0" alignWithMargins="0"/>
  <ignoredErrors>
    <ignoredError sqref="B13:B19 C13:C14 C16:C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topLeftCell="A7" zoomScaleNormal="100" zoomScaleSheetLayoutView="100" workbookViewId="0">
      <selection activeCell="E36" sqref="E36"/>
    </sheetView>
  </sheetViews>
  <sheetFormatPr defaultRowHeight="14.25"/>
  <cols>
    <col min="1" max="1" width="9.625" style="51" customWidth="1"/>
    <col min="2" max="2" width="12.625" style="48" customWidth="1"/>
    <col min="3" max="3" width="10.625" style="48" customWidth="1"/>
    <col min="4" max="4" width="12.625" style="48" customWidth="1"/>
    <col min="5" max="5" width="10.625" style="48" customWidth="1"/>
    <col min="6" max="6" width="12.625" style="48" customWidth="1"/>
    <col min="7" max="7" width="10.625" style="48" customWidth="1"/>
    <col min="8" max="8" width="12.625" style="48" customWidth="1"/>
    <col min="9" max="9" width="10.625" style="48" customWidth="1"/>
    <col min="10" max="10" width="12.625" style="48" customWidth="1"/>
    <col min="11" max="11" width="10.625" style="48" customWidth="1"/>
    <col min="12" max="12" width="12.625" style="48" customWidth="1"/>
    <col min="13" max="13" width="10.625" style="48" customWidth="1"/>
    <col min="14" max="14" width="9.625" style="48" customWidth="1"/>
    <col min="15" max="15" width="6.125" style="51" customWidth="1"/>
    <col min="16" max="16384" width="9" style="50"/>
  </cols>
  <sheetData>
    <row r="1" spans="1:15" s="82" customFormat="1" ht="35.1" customHeight="1">
      <c r="A1" s="80" t="s">
        <v>305</v>
      </c>
      <c r="B1" s="81"/>
      <c r="C1" s="81"/>
      <c r="D1" s="81"/>
      <c r="E1" s="81"/>
      <c r="F1" s="81"/>
      <c r="G1" s="81"/>
      <c r="H1" s="386" t="s">
        <v>304</v>
      </c>
      <c r="I1" s="386"/>
      <c r="J1" s="386"/>
      <c r="K1" s="386"/>
      <c r="L1" s="386"/>
      <c r="M1" s="386"/>
      <c r="N1" s="386"/>
      <c r="O1" s="80"/>
    </row>
    <row r="2" spans="1:15" s="7" customFormat="1" ht="27" customHeight="1" thickBot="1">
      <c r="A2" s="3" t="s">
        <v>303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302</v>
      </c>
    </row>
    <row r="3" spans="1:15" s="93" customFormat="1" ht="25.5" customHeight="1" thickTop="1">
      <c r="A3" s="387" t="s">
        <v>271</v>
      </c>
      <c r="B3" s="390" t="s">
        <v>301</v>
      </c>
      <c r="C3" s="393"/>
      <c r="D3" s="390" t="s">
        <v>300</v>
      </c>
      <c r="E3" s="393"/>
      <c r="F3" s="390" t="s">
        <v>299</v>
      </c>
      <c r="G3" s="393"/>
      <c r="H3" s="397" t="s">
        <v>298</v>
      </c>
      <c r="I3" s="393"/>
      <c r="J3" s="390" t="s">
        <v>297</v>
      </c>
      <c r="K3" s="393"/>
      <c r="L3" s="395" t="s">
        <v>296</v>
      </c>
      <c r="M3" s="393"/>
      <c r="N3" s="390" t="s">
        <v>283</v>
      </c>
      <c r="O3" s="92"/>
    </row>
    <row r="4" spans="1:15" s="93" customFormat="1" ht="23.25" customHeight="1">
      <c r="A4" s="388"/>
      <c r="B4" s="391" t="s">
        <v>295</v>
      </c>
      <c r="C4" s="394"/>
      <c r="D4" s="391" t="s">
        <v>294</v>
      </c>
      <c r="E4" s="394"/>
      <c r="F4" s="391" t="s">
        <v>293</v>
      </c>
      <c r="G4" s="394"/>
      <c r="H4" s="398" t="s">
        <v>292</v>
      </c>
      <c r="I4" s="394"/>
      <c r="J4" s="391" t="s">
        <v>291</v>
      </c>
      <c r="K4" s="394"/>
      <c r="L4" s="396" t="s">
        <v>290</v>
      </c>
      <c r="M4" s="394"/>
      <c r="N4" s="391"/>
      <c r="O4" s="92"/>
    </row>
    <row r="5" spans="1:15" s="93" customFormat="1" ht="13.5" customHeight="1">
      <c r="A5" s="388"/>
      <c r="B5" s="87" t="s">
        <v>276</v>
      </c>
      <c r="C5" s="88" t="s">
        <v>275</v>
      </c>
      <c r="D5" s="87" t="s">
        <v>276</v>
      </c>
      <c r="E5" s="88" t="s">
        <v>275</v>
      </c>
      <c r="F5" s="87" t="s">
        <v>276</v>
      </c>
      <c r="G5" s="88" t="s">
        <v>275</v>
      </c>
      <c r="H5" s="88" t="s">
        <v>276</v>
      </c>
      <c r="I5" s="88" t="s">
        <v>275</v>
      </c>
      <c r="J5" s="87" t="s">
        <v>276</v>
      </c>
      <c r="K5" s="88" t="s">
        <v>275</v>
      </c>
      <c r="L5" s="87" t="s">
        <v>276</v>
      </c>
      <c r="M5" s="88" t="s">
        <v>275</v>
      </c>
      <c r="N5" s="391"/>
      <c r="O5" s="92"/>
    </row>
    <row r="6" spans="1:15" s="93" customFormat="1" ht="23.25" customHeight="1">
      <c r="A6" s="389"/>
      <c r="B6" s="89" t="s">
        <v>274</v>
      </c>
      <c r="C6" s="90" t="s">
        <v>273</v>
      </c>
      <c r="D6" s="89" t="s">
        <v>274</v>
      </c>
      <c r="E6" s="90" t="s">
        <v>273</v>
      </c>
      <c r="F6" s="89" t="s">
        <v>274</v>
      </c>
      <c r="G6" s="91" t="s">
        <v>273</v>
      </c>
      <c r="H6" s="89" t="s">
        <v>274</v>
      </c>
      <c r="I6" s="90" t="s">
        <v>273</v>
      </c>
      <c r="J6" s="89" t="s">
        <v>274</v>
      </c>
      <c r="K6" s="90" t="s">
        <v>273</v>
      </c>
      <c r="L6" s="89" t="s">
        <v>274</v>
      </c>
      <c r="M6" s="90" t="s">
        <v>273</v>
      </c>
      <c r="N6" s="392"/>
      <c r="O6" s="92"/>
    </row>
    <row r="7" spans="1:15" s="97" customFormat="1" ht="15.75" customHeight="1">
      <c r="A7" s="94">
        <v>2016</v>
      </c>
      <c r="B7" s="299">
        <v>102</v>
      </c>
      <c r="C7" s="299">
        <v>4261</v>
      </c>
      <c r="D7" s="299">
        <v>16</v>
      </c>
      <c r="E7" s="299">
        <v>700</v>
      </c>
      <c r="F7" s="299" t="s">
        <v>135</v>
      </c>
      <c r="G7" s="299" t="s">
        <v>133</v>
      </c>
      <c r="H7" s="300" t="s">
        <v>272</v>
      </c>
      <c r="I7" s="300" t="s">
        <v>272</v>
      </c>
      <c r="J7" s="299">
        <v>24</v>
      </c>
      <c r="K7" s="299">
        <v>1195</v>
      </c>
      <c r="L7" s="299">
        <v>7</v>
      </c>
      <c r="M7" s="299">
        <v>113</v>
      </c>
      <c r="N7" s="95">
        <v>2016</v>
      </c>
      <c r="O7" s="96"/>
    </row>
    <row r="8" spans="1:15" s="99" customFormat="1" ht="23.25" customHeight="1">
      <c r="A8" s="380" t="s">
        <v>271</v>
      </c>
      <c r="B8" s="383" t="s">
        <v>289</v>
      </c>
      <c r="C8" s="376"/>
      <c r="D8" s="375" t="s">
        <v>288</v>
      </c>
      <c r="E8" s="376"/>
      <c r="F8" s="375" t="s">
        <v>287</v>
      </c>
      <c r="G8" s="376"/>
      <c r="H8" s="377" t="s">
        <v>286</v>
      </c>
      <c r="I8" s="376"/>
      <c r="J8" s="375" t="s">
        <v>285</v>
      </c>
      <c r="K8" s="376"/>
      <c r="L8" s="375" t="s">
        <v>284</v>
      </c>
      <c r="M8" s="376"/>
      <c r="N8" s="361" t="s">
        <v>283</v>
      </c>
      <c r="O8" s="98"/>
    </row>
    <row r="9" spans="1:15" s="99" customFormat="1" ht="38.25" customHeight="1">
      <c r="A9" s="381"/>
      <c r="B9" s="379" t="s">
        <v>282</v>
      </c>
      <c r="C9" s="371"/>
      <c r="D9" s="379" t="s">
        <v>281</v>
      </c>
      <c r="E9" s="371"/>
      <c r="F9" s="379" t="s">
        <v>280</v>
      </c>
      <c r="G9" s="371"/>
      <c r="H9" s="378" t="s">
        <v>279</v>
      </c>
      <c r="I9" s="371"/>
      <c r="J9" s="379" t="s">
        <v>278</v>
      </c>
      <c r="K9" s="371"/>
      <c r="L9" s="379" t="s">
        <v>277</v>
      </c>
      <c r="M9" s="371"/>
      <c r="N9" s="362"/>
      <c r="O9" s="98"/>
    </row>
    <row r="10" spans="1:15" s="99" customFormat="1" ht="13.5" customHeight="1">
      <c r="A10" s="381"/>
      <c r="B10" s="100" t="s">
        <v>276</v>
      </c>
      <c r="C10" s="291" t="s">
        <v>275</v>
      </c>
      <c r="D10" s="100" t="s">
        <v>276</v>
      </c>
      <c r="E10" s="291" t="s">
        <v>275</v>
      </c>
      <c r="F10" s="100" t="s">
        <v>276</v>
      </c>
      <c r="G10" s="291" t="s">
        <v>275</v>
      </c>
      <c r="H10" s="291" t="s">
        <v>276</v>
      </c>
      <c r="I10" s="291" t="s">
        <v>275</v>
      </c>
      <c r="J10" s="100" t="s">
        <v>276</v>
      </c>
      <c r="K10" s="291" t="s">
        <v>275</v>
      </c>
      <c r="L10" s="100" t="s">
        <v>276</v>
      </c>
      <c r="M10" s="291" t="s">
        <v>275</v>
      </c>
      <c r="N10" s="362"/>
      <c r="O10" s="98"/>
    </row>
    <row r="11" spans="1:15" s="99" customFormat="1" ht="23.25" customHeight="1">
      <c r="A11" s="382"/>
      <c r="B11" s="89" t="s">
        <v>274</v>
      </c>
      <c r="C11" s="101" t="s">
        <v>273</v>
      </c>
      <c r="D11" s="89" t="s">
        <v>274</v>
      </c>
      <c r="E11" s="101" t="s">
        <v>273</v>
      </c>
      <c r="F11" s="89" t="s">
        <v>274</v>
      </c>
      <c r="G11" s="102" t="s">
        <v>273</v>
      </c>
      <c r="H11" s="89" t="s">
        <v>274</v>
      </c>
      <c r="I11" s="101" t="s">
        <v>273</v>
      </c>
      <c r="J11" s="89" t="s">
        <v>274</v>
      </c>
      <c r="K11" s="101" t="s">
        <v>273</v>
      </c>
      <c r="L11" s="89" t="s">
        <v>274</v>
      </c>
      <c r="M11" s="101" t="s">
        <v>273</v>
      </c>
      <c r="N11" s="363"/>
      <c r="O11" s="98"/>
    </row>
    <row r="12" spans="1:15" s="97" customFormat="1" ht="15.75" customHeight="1">
      <c r="A12" s="103">
        <f>A7</f>
        <v>2016</v>
      </c>
      <c r="B12" s="299">
        <v>17</v>
      </c>
      <c r="C12" s="299">
        <v>519</v>
      </c>
      <c r="D12" s="300" t="s">
        <v>272</v>
      </c>
      <c r="E12" s="300" t="s">
        <v>272</v>
      </c>
      <c r="F12" s="299">
        <v>1</v>
      </c>
      <c r="G12" s="299" t="s">
        <v>133</v>
      </c>
      <c r="H12" s="300">
        <v>1</v>
      </c>
      <c r="I12" s="299" t="s">
        <v>133</v>
      </c>
      <c r="J12" s="299" t="s">
        <v>135</v>
      </c>
      <c r="K12" s="299" t="s">
        <v>133</v>
      </c>
      <c r="L12" s="299" t="s">
        <v>143</v>
      </c>
      <c r="M12" s="299" t="s">
        <v>133</v>
      </c>
      <c r="N12" s="104">
        <v>2016</v>
      </c>
      <c r="O12" s="96"/>
    </row>
    <row r="13" spans="1:15" s="99" customFormat="1" ht="23.25" customHeight="1">
      <c r="A13" s="380" t="s">
        <v>271</v>
      </c>
      <c r="B13" s="375" t="s">
        <v>270</v>
      </c>
      <c r="C13" s="376"/>
      <c r="D13" s="375" t="s">
        <v>269</v>
      </c>
      <c r="E13" s="376"/>
      <c r="F13" s="383" t="s">
        <v>268</v>
      </c>
      <c r="G13" s="376"/>
      <c r="H13" s="377" t="s">
        <v>267</v>
      </c>
      <c r="I13" s="376"/>
      <c r="J13" s="375" t="s">
        <v>266</v>
      </c>
      <c r="K13" s="376"/>
      <c r="L13" s="375" t="s">
        <v>265</v>
      </c>
      <c r="M13" s="376"/>
      <c r="N13" s="361" t="s">
        <v>251</v>
      </c>
      <c r="O13" s="98"/>
    </row>
    <row r="14" spans="1:15" s="99" customFormat="1" ht="49.5" customHeight="1">
      <c r="A14" s="381"/>
      <c r="B14" s="379" t="s">
        <v>264</v>
      </c>
      <c r="C14" s="371"/>
      <c r="D14" s="379" t="s">
        <v>263</v>
      </c>
      <c r="E14" s="371"/>
      <c r="F14" s="379" t="s">
        <v>262</v>
      </c>
      <c r="G14" s="371"/>
      <c r="H14" s="384" t="s">
        <v>261</v>
      </c>
      <c r="I14" s="371"/>
      <c r="J14" s="379" t="s">
        <v>260</v>
      </c>
      <c r="K14" s="371"/>
      <c r="L14" s="379" t="s">
        <v>259</v>
      </c>
      <c r="M14" s="371"/>
      <c r="N14" s="362"/>
      <c r="O14" s="98"/>
    </row>
    <row r="15" spans="1:15" s="99" customFormat="1" ht="13.5" customHeight="1">
      <c r="A15" s="381"/>
      <c r="B15" s="100" t="s">
        <v>244</v>
      </c>
      <c r="C15" s="291" t="s">
        <v>243</v>
      </c>
      <c r="D15" s="100" t="s">
        <v>244</v>
      </c>
      <c r="E15" s="291" t="s">
        <v>243</v>
      </c>
      <c r="F15" s="100" t="s">
        <v>244</v>
      </c>
      <c r="G15" s="291" t="s">
        <v>243</v>
      </c>
      <c r="H15" s="291" t="s">
        <v>244</v>
      </c>
      <c r="I15" s="291" t="s">
        <v>243</v>
      </c>
      <c r="J15" s="100" t="s">
        <v>244</v>
      </c>
      <c r="K15" s="291" t="s">
        <v>243</v>
      </c>
      <c r="L15" s="100" t="s">
        <v>244</v>
      </c>
      <c r="M15" s="291" t="s">
        <v>243</v>
      </c>
      <c r="N15" s="362"/>
      <c r="O15" s="98"/>
    </row>
    <row r="16" spans="1:15" s="99" customFormat="1" ht="23.25" customHeight="1">
      <c r="A16" s="382"/>
      <c r="B16" s="89" t="s">
        <v>242</v>
      </c>
      <c r="C16" s="101" t="s">
        <v>241</v>
      </c>
      <c r="D16" s="89" t="s">
        <v>242</v>
      </c>
      <c r="E16" s="101" t="s">
        <v>241</v>
      </c>
      <c r="F16" s="89" t="s">
        <v>242</v>
      </c>
      <c r="G16" s="102" t="s">
        <v>241</v>
      </c>
      <c r="H16" s="89" t="s">
        <v>242</v>
      </c>
      <c r="I16" s="101" t="s">
        <v>241</v>
      </c>
      <c r="J16" s="89" t="s">
        <v>242</v>
      </c>
      <c r="K16" s="101" t="s">
        <v>241</v>
      </c>
      <c r="L16" s="89" t="s">
        <v>242</v>
      </c>
      <c r="M16" s="101" t="s">
        <v>241</v>
      </c>
      <c r="N16" s="363"/>
      <c r="O16" s="98"/>
    </row>
    <row r="17" spans="1:32" s="97" customFormat="1" ht="15.75" customHeight="1">
      <c r="A17" s="103">
        <f>A7</f>
        <v>2016</v>
      </c>
      <c r="B17" s="300" t="s">
        <v>240</v>
      </c>
      <c r="C17" s="300" t="s">
        <v>240</v>
      </c>
      <c r="D17" s="299">
        <v>5</v>
      </c>
      <c r="E17" s="299">
        <v>92</v>
      </c>
      <c r="F17" s="299">
        <v>2</v>
      </c>
      <c r="G17" s="299" t="s">
        <v>133</v>
      </c>
      <c r="H17" s="299">
        <v>5</v>
      </c>
      <c r="I17" s="299">
        <v>200</v>
      </c>
      <c r="J17" s="299">
        <v>2</v>
      </c>
      <c r="K17" s="299" t="s">
        <v>322</v>
      </c>
      <c r="L17" s="299">
        <v>1</v>
      </c>
      <c r="M17" s="299" t="s">
        <v>133</v>
      </c>
      <c r="N17" s="104">
        <v>2016</v>
      </c>
      <c r="O17" s="96"/>
    </row>
    <row r="18" spans="1:32" s="99" customFormat="1" ht="23.25" customHeight="1">
      <c r="A18" s="380" t="s">
        <v>258</v>
      </c>
      <c r="B18" s="375" t="s">
        <v>257</v>
      </c>
      <c r="C18" s="376"/>
      <c r="D18" s="383" t="s">
        <v>256</v>
      </c>
      <c r="E18" s="376"/>
      <c r="F18" s="383" t="s">
        <v>255</v>
      </c>
      <c r="G18" s="376"/>
      <c r="H18" s="377" t="s">
        <v>254</v>
      </c>
      <c r="I18" s="376"/>
      <c r="J18" s="383" t="s">
        <v>253</v>
      </c>
      <c r="K18" s="376"/>
      <c r="L18" s="383" t="s">
        <v>252</v>
      </c>
      <c r="M18" s="376"/>
      <c r="N18" s="361" t="s">
        <v>251</v>
      </c>
      <c r="O18" s="98"/>
    </row>
    <row r="19" spans="1:32" s="99" customFormat="1" ht="36.75" customHeight="1">
      <c r="A19" s="381"/>
      <c r="B19" s="379" t="s">
        <v>250</v>
      </c>
      <c r="C19" s="371"/>
      <c r="D19" s="370" t="s">
        <v>249</v>
      </c>
      <c r="E19" s="371"/>
      <c r="F19" s="379" t="s">
        <v>248</v>
      </c>
      <c r="G19" s="371"/>
      <c r="H19" s="378" t="s">
        <v>247</v>
      </c>
      <c r="I19" s="371"/>
      <c r="J19" s="370" t="s">
        <v>246</v>
      </c>
      <c r="K19" s="371"/>
      <c r="L19" s="370" t="s">
        <v>245</v>
      </c>
      <c r="M19" s="371"/>
      <c r="N19" s="362"/>
      <c r="O19" s="98"/>
    </row>
    <row r="20" spans="1:32" s="99" customFormat="1" ht="13.5" customHeight="1">
      <c r="A20" s="381"/>
      <c r="B20" s="100" t="s">
        <v>244</v>
      </c>
      <c r="C20" s="291" t="s">
        <v>243</v>
      </c>
      <c r="D20" s="100" t="s">
        <v>244</v>
      </c>
      <c r="E20" s="291" t="s">
        <v>243</v>
      </c>
      <c r="F20" s="100" t="s">
        <v>244</v>
      </c>
      <c r="G20" s="291" t="s">
        <v>243</v>
      </c>
      <c r="H20" s="291" t="s">
        <v>244</v>
      </c>
      <c r="I20" s="291" t="s">
        <v>243</v>
      </c>
      <c r="J20" s="100" t="s">
        <v>244</v>
      </c>
      <c r="K20" s="291" t="s">
        <v>243</v>
      </c>
      <c r="L20" s="100" t="s">
        <v>244</v>
      </c>
      <c r="M20" s="291" t="s">
        <v>243</v>
      </c>
      <c r="N20" s="362"/>
      <c r="O20" s="98"/>
    </row>
    <row r="21" spans="1:32" s="99" customFormat="1" ht="23.25" customHeight="1">
      <c r="A21" s="382"/>
      <c r="B21" s="89" t="s">
        <v>242</v>
      </c>
      <c r="C21" s="101" t="s">
        <v>241</v>
      </c>
      <c r="D21" s="89" t="s">
        <v>242</v>
      </c>
      <c r="E21" s="101" t="s">
        <v>241</v>
      </c>
      <c r="F21" s="89" t="s">
        <v>242</v>
      </c>
      <c r="G21" s="102" t="s">
        <v>241</v>
      </c>
      <c r="H21" s="89" t="s">
        <v>242</v>
      </c>
      <c r="I21" s="101" t="s">
        <v>241</v>
      </c>
      <c r="J21" s="89" t="s">
        <v>242</v>
      </c>
      <c r="K21" s="101" t="s">
        <v>241</v>
      </c>
      <c r="L21" s="89" t="s">
        <v>242</v>
      </c>
      <c r="M21" s="101" t="s">
        <v>241</v>
      </c>
      <c r="N21" s="363"/>
      <c r="O21" s="98"/>
    </row>
    <row r="22" spans="1:32" s="97" customFormat="1" ht="15.75" customHeight="1">
      <c r="A22" s="103">
        <f>A7</f>
        <v>2016</v>
      </c>
      <c r="B22" s="299" t="s">
        <v>135</v>
      </c>
      <c r="C22" s="299" t="s">
        <v>133</v>
      </c>
      <c r="D22" s="299" t="s">
        <v>145</v>
      </c>
      <c r="E22" s="299">
        <v>190</v>
      </c>
      <c r="F22" s="299">
        <v>6</v>
      </c>
      <c r="G22" s="299">
        <v>173</v>
      </c>
      <c r="H22" s="300" t="s">
        <v>240</v>
      </c>
      <c r="I22" s="300" t="s">
        <v>240</v>
      </c>
      <c r="J22" s="300" t="s">
        <v>240</v>
      </c>
      <c r="K22" s="300" t="s">
        <v>240</v>
      </c>
      <c r="L22" s="300" t="s">
        <v>240</v>
      </c>
      <c r="M22" s="300" t="s">
        <v>240</v>
      </c>
      <c r="N22" s="104">
        <v>2016</v>
      </c>
      <c r="O22" s="96"/>
    </row>
    <row r="23" spans="1:32" s="99" customFormat="1" ht="13.5" customHeight="1">
      <c r="A23" s="380" t="s">
        <v>239</v>
      </c>
      <c r="B23" s="383" t="s">
        <v>238</v>
      </c>
      <c r="C23" s="376"/>
      <c r="D23" s="383" t="s">
        <v>323</v>
      </c>
      <c r="E23" s="376"/>
      <c r="F23" s="364"/>
      <c r="G23" s="365"/>
      <c r="H23" s="372"/>
      <c r="I23" s="365"/>
      <c r="J23" s="364"/>
      <c r="K23" s="365"/>
      <c r="L23" s="364"/>
      <c r="M23" s="365"/>
      <c r="N23" s="361" t="s">
        <v>237</v>
      </c>
      <c r="O23" s="98"/>
    </row>
    <row r="24" spans="1:32" s="99" customFormat="1" ht="13.5" customHeight="1">
      <c r="A24" s="381"/>
      <c r="B24" s="370" t="s">
        <v>236</v>
      </c>
      <c r="C24" s="371"/>
      <c r="D24" s="370"/>
      <c r="E24" s="371"/>
      <c r="F24" s="366"/>
      <c r="G24" s="367"/>
      <c r="H24" s="373"/>
      <c r="I24" s="367"/>
      <c r="J24" s="366"/>
      <c r="K24" s="367"/>
      <c r="L24" s="366"/>
      <c r="M24" s="367"/>
      <c r="N24" s="362"/>
      <c r="O24" s="98"/>
    </row>
    <row r="25" spans="1:32" s="99" customFormat="1" ht="13.5" customHeight="1">
      <c r="A25" s="381"/>
      <c r="B25" s="100" t="s">
        <v>235</v>
      </c>
      <c r="C25" s="291" t="s">
        <v>234</v>
      </c>
      <c r="D25" s="100" t="s">
        <v>235</v>
      </c>
      <c r="E25" s="302" t="s">
        <v>234</v>
      </c>
      <c r="F25" s="366"/>
      <c r="G25" s="367"/>
      <c r="H25" s="373"/>
      <c r="I25" s="367"/>
      <c r="J25" s="366"/>
      <c r="K25" s="367"/>
      <c r="L25" s="366"/>
      <c r="M25" s="367"/>
      <c r="N25" s="362"/>
      <c r="O25" s="98"/>
    </row>
    <row r="26" spans="1:32" s="99" customFormat="1" ht="23.25" customHeight="1">
      <c r="A26" s="382"/>
      <c r="B26" s="89" t="s">
        <v>233</v>
      </c>
      <c r="C26" s="101" t="s">
        <v>232</v>
      </c>
      <c r="D26" s="89" t="s">
        <v>233</v>
      </c>
      <c r="E26" s="101" t="s">
        <v>232</v>
      </c>
      <c r="F26" s="368"/>
      <c r="G26" s="369"/>
      <c r="H26" s="374"/>
      <c r="I26" s="369"/>
      <c r="J26" s="368"/>
      <c r="K26" s="369"/>
      <c r="L26" s="368"/>
      <c r="M26" s="369"/>
      <c r="N26" s="363"/>
      <c r="O26" s="98"/>
    </row>
    <row r="27" spans="1:32" s="97" customFormat="1" ht="15.75" customHeight="1">
      <c r="A27" s="103">
        <v>2016</v>
      </c>
      <c r="B27" s="299">
        <v>3</v>
      </c>
      <c r="C27" s="299">
        <v>43</v>
      </c>
      <c r="D27" s="300" t="s">
        <v>240</v>
      </c>
      <c r="E27" s="300" t="s">
        <v>240</v>
      </c>
      <c r="F27" s="105"/>
      <c r="G27" s="105"/>
      <c r="H27" s="105"/>
      <c r="I27" s="105"/>
      <c r="J27" s="105"/>
      <c r="K27" s="105"/>
      <c r="L27" s="105"/>
      <c r="M27" s="105"/>
      <c r="N27" s="104">
        <v>2016</v>
      </c>
      <c r="O27" s="96"/>
    </row>
    <row r="28" spans="1:32" s="69" customFormat="1" ht="12.75" customHeight="1">
      <c r="A28" s="385" t="s">
        <v>231</v>
      </c>
      <c r="B28" s="385"/>
      <c r="C28" s="385"/>
      <c r="D28" s="385"/>
      <c r="E28" s="385"/>
      <c r="F28" s="385"/>
      <c r="G28" s="385"/>
      <c r="I28" s="84"/>
      <c r="J28" s="84"/>
      <c r="K28" s="84"/>
      <c r="L28" s="84"/>
      <c r="M28" s="84"/>
      <c r="N28" s="106" t="s">
        <v>230</v>
      </c>
    </row>
    <row r="29" spans="1:32" s="86" customFormat="1" ht="12.75" customHeight="1">
      <c r="A29" s="285" t="s">
        <v>229</v>
      </c>
      <c r="B29" s="45"/>
      <c r="C29" s="45"/>
      <c r="D29" s="45"/>
      <c r="E29" s="45"/>
      <c r="F29" s="45"/>
      <c r="G29" s="42"/>
      <c r="H29" s="45" t="s">
        <v>41</v>
      </c>
      <c r="I29" s="85"/>
      <c r="J29" s="85"/>
      <c r="K29" s="85"/>
      <c r="L29" s="85"/>
      <c r="M29" s="85"/>
      <c r="N29" s="85"/>
    </row>
    <row r="30" spans="1:32" s="14" customFormat="1" ht="12.75" customHeight="1">
      <c r="A30" s="285" t="s">
        <v>228</v>
      </c>
      <c r="B30" s="45"/>
      <c r="C30" s="45"/>
      <c r="D30" s="45"/>
      <c r="E30" s="45"/>
      <c r="F30" s="45"/>
      <c r="G30" s="42"/>
      <c r="H30" s="45" t="s">
        <v>227</v>
      </c>
      <c r="I30" s="290"/>
      <c r="J30" s="290"/>
      <c r="K30" s="290"/>
      <c r="L30" s="290"/>
      <c r="M30" s="290"/>
      <c r="N30" s="290"/>
    </row>
    <row r="31" spans="1:32" s="14" customFormat="1" ht="12.75" customHeight="1">
      <c r="A31" s="285"/>
      <c r="B31" s="45"/>
      <c r="C31" s="45"/>
      <c r="D31" s="45"/>
      <c r="E31" s="45"/>
      <c r="F31" s="45"/>
      <c r="G31" s="42"/>
      <c r="H31" s="360"/>
      <c r="I31" s="360"/>
      <c r="J31" s="360"/>
      <c r="K31" s="360"/>
      <c r="L31" s="360"/>
      <c r="M31" s="360"/>
      <c r="N31" s="360"/>
    </row>
    <row r="32" spans="1:32">
      <c r="A32" s="28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285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1:32">
      <c r="A33" s="28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285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spans="1:32">
      <c r="A34" s="28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285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1:32">
      <c r="A35" s="28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285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2">
      <c r="A36" s="28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285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1:32">
      <c r="A37" s="28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285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1:32">
      <c r="A38" s="28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285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pans="1:32">
      <c r="A39" s="28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285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1:32">
      <c r="A40" s="28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285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1:32">
      <c r="A41" s="28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285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>
      <c r="A42" s="28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285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1:32">
      <c r="A43" s="28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285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1:32">
      <c r="A44" s="28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285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1:32">
      <c r="A45" s="28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285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1:32">
      <c r="A46" s="28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285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>
      <c r="A47" s="28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285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1:32">
      <c r="A48" s="28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285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1:32">
      <c r="A49" s="28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285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1:32">
      <c r="A50" s="28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285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1:32">
      <c r="A51" s="28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285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1:32">
      <c r="A52" s="28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285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>
      <c r="A53" s="28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285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>
      <c r="A54" s="28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285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pans="1:32">
      <c r="A55" s="28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285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>
      <c r="A56" s="28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285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pans="1:32">
      <c r="A57" s="28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285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1:32">
      <c r="A58" s="28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285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1:32">
      <c r="A59" s="28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285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1:32">
      <c r="A60" s="28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285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1:32">
      <c r="A61" s="28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285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1:32">
      <c r="A62" s="28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285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1:32">
      <c r="A63" s="28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285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32">
      <c r="A64" s="28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285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1:32">
      <c r="A65" s="28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285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1:32">
      <c r="A66" s="28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85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1:32">
      <c r="A67" s="28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285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</sheetData>
  <mergeCells count="69">
    <mergeCell ref="H3:I3"/>
    <mergeCell ref="L8:M8"/>
    <mergeCell ref="L9:M9"/>
    <mergeCell ref="J8:K8"/>
    <mergeCell ref="J9:K9"/>
    <mergeCell ref="H4:I4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L18:M18"/>
    <mergeCell ref="H19:I19"/>
    <mergeCell ref="F18:G18"/>
    <mergeCell ref="H18:I18"/>
    <mergeCell ref="J18:K18"/>
    <mergeCell ref="A8:A11"/>
    <mergeCell ref="A13:A16"/>
    <mergeCell ref="A18:A21"/>
    <mergeCell ref="D19:E19"/>
    <mergeCell ref="F19:G19"/>
    <mergeCell ref="D13:E13"/>
    <mergeCell ref="F13:G13"/>
    <mergeCell ref="D8:E8"/>
    <mergeCell ref="D9:E9"/>
    <mergeCell ref="F8:G8"/>
    <mergeCell ref="F9:G9"/>
    <mergeCell ref="B18:C18"/>
    <mergeCell ref="D18:E18"/>
    <mergeCell ref="B19:C19"/>
    <mergeCell ref="D14:E14"/>
    <mergeCell ref="F14:G14"/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Q5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K27" sqref="K27"/>
    </sheetView>
  </sheetViews>
  <sheetFormatPr defaultRowHeight="14.25"/>
  <cols>
    <col min="1" max="1" width="10.5" style="46" customWidth="1"/>
    <col min="2" max="3" width="8.75" style="148" customWidth="1"/>
    <col min="4" max="7" width="8.75" style="77" customWidth="1"/>
    <col min="8" max="8" width="9" style="77" customWidth="1"/>
    <col min="9" max="9" width="8.25" style="77" customWidth="1"/>
    <col min="10" max="10" width="10" style="77" customWidth="1"/>
    <col min="11" max="11" width="10.375" style="77" customWidth="1"/>
    <col min="12" max="12" width="9.625" style="77" customWidth="1"/>
    <col min="13" max="16" width="10" style="77" customWidth="1"/>
    <col min="17" max="17" width="10.25" style="77" customWidth="1"/>
    <col min="18" max="16384" width="9" style="77"/>
  </cols>
  <sheetData>
    <row r="1" spans="1:17" s="110" customFormat="1" ht="36.75" customHeight="1">
      <c r="A1" s="107" t="s">
        <v>4</v>
      </c>
      <c r="B1" s="108"/>
      <c r="C1" s="108"/>
      <c r="D1" s="109"/>
      <c r="E1" s="109"/>
      <c r="F1" s="109"/>
      <c r="G1" s="109"/>
      <c r="H1" s="109"/>
      <c r="I1" s="109"/>
      <c r="J1" s="109" t="s">
        <v>45</v>
      </c>
      <c r="K1" s="109"/>
      <c r="L1" s="109"/>
      <c r="M1" s="109"/>
      <c r="N1" s="109"/>
      <c r="O1" s="109"/>
      <c r="P1" s="109"/>
      <c r="Q1" s="109"/>
    </row>
    <row r="2" spans="1:17" s="60" customFormat="1" ht="27" customHeight="1" thickBot="1">
      <c r="A2" s="58" t="s">
        <v>14</v>
      </c>
      <c r="B2" s="111"/>
      <c r="C2" s="111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12"/>
      <c r="Q2" s="112" t="s">
        <v>46</v>
      </c>
    </row>
    <row r="3" spans="1:17" s="37" customFormat="1" ht="16.5" customHeight="1" thickTop="1">
      <c r="A3" s="407" t="s">
        <v>38</v>
      </c>
      <c r="B3" s="113" t="s">
        <v>12</v>
      </c>
      <c r="C3" s="114"/>
      <c r="D3" s="115"/>
      <c r="E3" s="404" t="s">
        <v>15</v>
      </c>
      <c r="F3" s="405"/>
      <c r="G3" s="406"/>
      <c r="H3" s="404" t="s">
        <v>16</v>
      </c>
      <c r="I3" s="405"/>
      <c r="J3" s="406"/>
      <c r="K3" s="404" t="s">
        <v>61</v>
      </c>
      <c r="L3" s="405"/>
      <c r="M3" s="406"/>
      <c r="N3" s="116" t="s">
        <v>62</v>
      </c>
      <c r="O3" s="116"/>
      <c r="P3" s="116"/>
      <c r="Q3" s="399" t="s">
        <v>37</v>
      </c>
    </row>
    <row r="4" spans="1:17" s="37" customFormat="1" ht="15.75" customHeight="1">
      <c r="A4" s="408"/>
      <c r="B4" s="409" t="s">
        <v>63</v>
      </c>
      <c r="C4" s="410"/>
      <c r="D4" s="411"/>
      <c r="E4" s="401" t="s">
        <v>64</v>
      </c>
      <c r="F4" s="402"/>
      <c r="G4" s="403"/>
      <c r="H4" s="401" t="s">
        <v>65</v>
      </c>
      <c r="I4" s="402"/>
      <c r="J4" s="403"/>
      <c r="K4" s="401" t="s">
        <v>66</v>
      </c>
      <c r="L4" s="402"/>
      <c r="M4" s="403"/>
      <c r="N4" s="118" t="s">
        <v>67</v>
      </c>
      <c r="O4" s="118"/>
      <c r="P4" s="118"/>
      <c r="Q4" s="400"/>
    </row>
    <row r="5" spans="1:17" s="37" customFormat="1" ht="15.75" customHeight="1">
      <c r="A5" s="408"/>
      <c r="B5" s="120" t="s">
        <v>5</v>
      </c>
      <c r="C5" s="120" t="s">
        <v>17</v>
      </c>
      <c r="D5" s="121" t="s">
        <v>18</v>
      </c>
      <c r="E5" s="120" t="s">
        <v>5</v>
      </c>
      <c r="F5" s="120" t="s">
        <v>17</v>
      </c>
      <c r="G5" s="121" t="s">
        <v>18</v>
      </c>
      <c r="H5" s="120" t="s">
        <v>5</v>
      </c>
      <c r="I5" s="122" t="s">
        <v>68</v>
      </c>
      <c r="J5" s="123" t="s">
        <v>18</v>
      </c>
      <c r="K5" s="120" t="s">
        <v>5</v>
      </c>
      <c r="L5" s="120" t="s">
        <v>17</v>
      </c>
      <c r="M5" s="121" t="s">
        <v>18</v>
      </c>
      <c r="N5" s="120" t="s">
        <v>5</v>
      </c>
      <c r="O5" s="120" t="s">
        <v>17</v>
      </c>
      <c r="P5" s="124" t="s">
        <v>18</v>
      </c>
      <c r="Q5" s="400"/>
    </row>
    <row r="6" spans="1:17" s="37" customFormat="1" ht="24" customHeight="1">
      <c r="A6" s="403"/>
      <c r="B6" s="125" t="s">
        <v>159</v>
      </c>
      <c r="C6" s="126" t="s">
        <v>6</v>
      </c>
      <c r="D6" s="127" t="s">
        <v>7</v>
      </c>
      <c r="E6" s="257" t="s">
        <v>159</v>
      </c>
      <c r="F6" s="126" t="s">
        <v>6</v>
      </c>
      <c r="G6" s="127" t="s">
        <v>7</v>
      </c>
      <c r="H6" s="257" t="s">
        <v>159</v>
      </c>
      <c r="I6" s="128" t="s">
        <v>6</v>
      </c>
      <c r="J6" s="129" t="s">
        <v>7</v>
      </c>
      <c r="K6" s="257" t="s">
        <v>159</v>
      </c>
      <c r="L6" s="126" t="s">
        <v>6</v>
      </c>
      <c r="M6" s="127" t="s">
        <v>7</v>
      </c>
      <c r="N6" s="257" t="s">
        <v>159</v>
      </c>
      <c r="O6" s="126" t="s">
        <v>6</v>
      </c>
      <c r="P6" s="130" t="s">
        <v>7</v>
      </c>
      <c r="Q6" s="401"/>
    </row>
    <row r="7" spans="1:17" s="37" customFormat="1" ht="15" customHeight="1">
      <c r="A7" s="131"/>
      <c r="B7" s="132"/>
      <c r="C7" s="133"/>
      <c r="D7" s="116"/>
      <c r="E7" s="132"/>
      <c r="F7" s="133"/>
      <c r="G7" s="116"/>
      <c r="H7" s="132"/>
      <c r="I7" s="133"/>
      <c r="J7" s="116"/>
      <c r="K7" s="132"/>
      <c r="L7" s="133"/>
      <c r="M7" s="116"/>
      <c r="N7" s="132"/>
      <c r="O7" s="133"/>
      <c r="P7" s="116"/>
      <c r="Q7" s="134"/>
    </row>
    <row r="8" spans="1:17" s="37" customFormat="1" ht="35.1" customHeight="1">
      <c r="A8" s="135">
        <v>2011</v>
      </c>
      <c r="B8" s="136">
        <v>14</v>
      </c>
      <c r="C8" s="137">
        <v>1</v>
      </c>
      <c r="D8" s="136">
        <v>13</v>
      </c>
      <c r="E8" s="137">
        <v>1</v>
      </c>
      <c r="F8" s="137">
        <v>0</v>
      </c>
      <c r="G8" s="137">
        <v>1</v>
      </c>
      <c r="H8" s="136">
        <v>13</v>
      </c>
      <c r="I8" s="137">
        <v>1</v>
      </c>
      <c r="J8" s="136">
        <v>12</v>
      </c>
      <c r="K8" s="137">
        <v>0</v>
      </c>
      <c r="L8" s="137">
        <v>0</v>
      </c>
      <c r="M8" s="137">
        <v>0</v>
      </c>
      <c r="N8" s="137">
        <v>0</v>
      </c>
      <c r="O8" s="137">
        <v>0</v>
      </c>
      <c r="P8" s="137">
        <v>0</v>
      </c>
      <c r="Q8" s="138">
        <v>2011</v>
      </c>
    </row>
    <row r="9" spans="1:17" s="37" customFormat="1" ht="35.1" customHeight="1">
      <c r="A9" s="135">
        <v>2012</v>
      </c>
      <c r="B9" s="136">
        <v>14</v>
      </c>
      <c r="C9" s="137">
        <v>1</v>
      </c>
      <c r="D9" s="136">
        <v>13</v>
      </c>
      <c r="E9" s="137">
        <v>1</v>
      </c>
      <c r="F9" s="137">
        <v>0</v>
      </c>
      <c r="G9" s="137">
        <v>1</v>
      </c>
      <c r="H9" s="136">
        <v>13</v>
      </c>
      <c r="I9" s="137">
        <v>1</v>
      </c>
      <c r="J9" s="136">
        <v>12</v>
      </c>
      <c r="K9" s="137">
        <v>0</v>
      </c>
      <c r="L9" s="137">
        <v>0</v>
      </c>
      <c r="M9" s="137">
        <v>0</v>
      </c>
      <c r="N9" s="137">
        <v>0</v>
      </c>
      <c r="O9" s="137">
        <v>0</v>
      </c>
      <c r="P9" s="137">
        <v>0</v>
      </c>
      <c r="Q9" s="138">
        <v>2012</v>
      </c>
    </row>
    <row r="10" spans="1:17" s="37" customFormat="1" ht="35.1" customHeight="1">
      <c r="A10" s="135">
        <v>2013</v>
      </c>
      <c r="B10" s="136">
        <v>14</v>
      </c>
      <c r="C10" s="137">
        <v>1</v>
      </c>
      <c r="D10" s="136">
        <v>13</v>
      </c>
      <c r="E10" s="137">
        <v>1</v>
      </c>
      <c r="F10" s="137">
        <v>0</v>
      </c>
      <c r="G10" s="137">
        <v>1</v>
      </c>
      <c r="H10" s="136">
        <v>13</v>
      </c>
      <c r="I10" s="137">
        <v>1</v>
      </c>
      <c r="J10" s="136">
        <v>12</v>
      </c>
      <c r="K10" s="137">
        <v>0</v>
      </c>
      <c r="L10" s="137">
        <v>0</v>
      </c>
      <c r="M10" s="137">
        <v>0</v>
      </c>
      <c r="N10" s="137">
        <v>0</v>
      </c>
      <c r="O10" s="137">
        <v>0</v>
      </c>
      <c r="P10" s="137">
        <v>0</v>
      </c>
      <c r="Q10" s="138">
        <v>2013</v>
      </c>
    </row>
    <row r="11" spans="1:17" s="37" customFormat="1" ht="35.1" customHeight="1">
      <c r="A11" s="135">
        <v>2014</v>
      </c>
      <c r="B11" s="136">
        <v>15</v>
      </c>
      <c r="C11" s="266">
        <v>1</v>
      </c>
      <c r="D11" s="136">
        <v>14</v>
      </c>
      <c r="E11" s="266">
        <v>4</v>
      </c>
      <c r="F11" s="266">
        <v>0</v>
      </c>
      <c r="G11" s="266">
        <v>4</v>
      </c>
      <c r="H11" s="136">
        <v>11</v>
      </c>
      <c r="I11" s="266">
        <v>1</v>
      </c>
      <c r="J11" s="136">
        <v>10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66">
        <v>0</v>
      </c>
      <c r="Q11" s="138">
        <v>2014</v>
      </c>
    </row>
    <row r="12" spans="1:17" s="37" customFormat="1" ht="35.1" customHeight="1">
      <c r="A12" s="135">
        <v>2015</v>
      </c>
      <c r="B12" s="136">
        <v>15</v>
      </c>
      <c r="C12" s="303">
        <v>1</v>
      </c>
      <c r="D12" s="136">
        <v>14</v>
      </c>
      <c r="E12" s="303">
        <v>4</v>
      </c>
      <c r="F12" s="303">
        <v>0</v>
      </c>
      <c r="G12" s="303">
        <v>4</v>
      </c>
      <c r="H12" s="136">
        <v>11</v>
      </c>
      <c r="I12" s="303">
        <v>1</v>
      </c>
      <c r="J12" s="136">
        <v>10</v>
      </c>
      <c r="K12" s="303">
        <v>0</v>
      </c>
      <c r="L12" s="303">
        <v>0</v>
      </c>
      <c r="M12" s="303">
        <v>0</v>
      </c>
      <c r="N12" s="303">
        <v>0</v>
      </c>
      <c r="O12" s="303">
        <v>0</v>
      </c>
      <c r="P12" s="303">
        <v>0</v>
      </c>
      <c r="Q12" s="138">
        <v>2015</v>
      </c>
    </row>
    <row r="13" spans="1:17" s="66" customFormat="1" ht="35.1" customHeight="1">
      <c r="A13" s="304">
        <v>2016</v>
      </c>
      <c r="B13" s="305">
        <v>12</v>
      </c>
      <c r="C13" s="306">
        <v>1</v>
      </c>
      <c r="D13" s="305">
        <v>11</v>
      </c>
      <c r="E13" s="306">
        <v>1</v>
      </c>
      <c r="F13" s="306">
        <v>0</v>
      </c>
      <c r="G13" s="306">
        <v>1</v>
      </c>
      <c r="H13" s="306">
        <v>11</v>
      </c>
      <c r="I13" s="306">
        <v>1</v>
      </c>
      <c r="J13" s="306">
        <v>10</v>
      </c>
      <c r="K13" s="306">
        <v>0</v>
      </c>
      <c r="L13" s="306">
        <v>0</v>
      </c>
      <c r="M13" s="306">
        <v>0</v>
      </c>
      <c r="N13" s="306">
        <v>0</v>
      </c>
      <c r="O13" s="306">
        <v>0</v>
      </c>
      <c r="P13" s="306">
        <v>0</v>
      </c>
      <c r="Q13" s="307">
        <v>2016</v>
      </c>
    </row>
    <row r="14" spans="1:17" s="37" customFormat="1" ht="9" customHeight="1">
      <c r="A14" s="139"/>
      <c r="B14" s="140"/>
      <c r="C14" s="141"/>
      <c r="D14" s="142"/>
      <c r="E14" s="142"/>
      <c r="F14" s="142"/>
      <c r="G14" s="142"/>
      <c r="H14" s="142"/>
      <c r="I14" s="142"/>
      <c r="J14" s="142"/>
      <c r="K14" s="142"/>
      <c r="L14" s="143"/>
      <c r="M14" s="142"/>
      <c r="N14" s="144"/>
      <c r="O14" s="143"/>
      <c r="P14" s="143"/>
      <c r="Q14" s="145"/>
    </row>
    <row r="15" spans="1:17" s="37" customFormat="1" ht="15" customHeight="1">
      <c r="A15" s="73" t="s">
        <v>324</v>
      </c>
      <c r="B15" s="146"/>
      <c r="C15" s="146"/>
      <c r="Q15" s="75" t="s">
        <v>162</v>
      </c>
    </row>
    <row r="16" spans="1:17" s="37" customFormat="1" ht="15" customHeight="1">
      <c r="A16" s="73" t="s">
        <v>105</v>
      </c>
      <c r="B16" s="146"/>
      <c r="C16" s="146"/>
      <c r="L16" s="147"/>
      <c r="N16" s="70"/>
      <c r="O16" s="147"/>
      <c r="P16" s="147"/>
    </row>
    <row r="17" spans="12:16">
      <c r="L17" s="149"/>
      <c r="N17" s="150"/>
      <c r="O17" s="149"/>
      <c r="P17" s="149"/>
    </row>
    <row r="18" spans="12:16">
      <c r="L18" s="149"/>
      <c r="N18" s="150"/>
      <c r="O18" s="149"/>
      <c r="P18" s="149"/>
    </row>
    <row r="19" spans="12:16">
      <c r="L19" s="149"/>
      <c r="N19" s="150"/>
      <c r="O19" s="149"/>
      <c r="P19" s="149"/>
    </row>
    <row r="20" spans="12:16">
      <c r="N20" s="150"/>
      <c r="O20" s="149"/>
      <c r="P20" s="149"/>
    </row>
    <row r="21" spans="12:16">
      <c r="N21" s="150"/>
      <c r="O21" s="149"/>
      <c r="P21" s="149"/>
    </row>
    <row r="22" spans="12:16">
      <c r="N22" s="150"/>
      <c r="O22" s="149"/>
      <c r="P22" s="149"/>
    </row>
    <row r="23" spans="12:16">
      <c r="N23" s="150"/>
      <c r="O23" s="149"/>
      <c r="P23" s="149"/>
    </row>
    <row r="24" spans="12:16">
      <c r="N24" s="150"/>
      <c r="O24" s="149"/>
      <c r="P24" s="149"/>
    </row>
    <row r="25" spans="12:16">
      <c r="N25" s="150"/>
      <c r="O25" s="149"/>
      <c r="P25" s="149"/>
    </row>
    <row r="26" spans="12:16">
      <c r="N26" s="149"/>
      <c r="O26" s="149"/>
      <c r="P26" s="149"/>
    </row>
    <row r="27" spans="12:16">
      <c r="N27" s="149"/>
      <c r="O27" s="149"/>
      <c r="P27" s="149"/>
    </row>
    <row r="28" spans="12:16">
      <c r="N28" s="149"/>
      <c r="O28" s="149"/>
      <c r="P28" s="149"/>
    </row>
    <row r="29" spans="12:16">
      <c r="N29" s="149"/>
      <c r="O29" s="149"/>
      <c r="P29" s="149"/>
    </row>
    <row r="30" spans="12:16">
      <c r="N30" s="149"/>
      <c r="O30" s="149"/>
      <c r="P30" s="149"/>
    </row>
    <row r="31" spans="12:16">
      <c r="N31" s="149"/>
      <c r="O31" s="149"/>
      <c r="P31" s="149"/>
    </row>
    <row r="32" spans="12:16">
      <c r="N32" s="149"/>
      <c r="O32" s="149"/>
      <c r="P32" s="149"/>
    </row>
    <row r="33" spans="14:16">
      <c r="N33" s="149"/>
      <c r="O33" s="149"/>
      <c r="P33" s="149"/>
    </row>
    <row r="34" spans="14:16">
      <c r="N34" s="149"/>
      <c r="O34" s="149"/>
      <c r="P34" s="149"/>
    </row>
    <row r="35" spans="14:16">
      <c r="N35" s="149"/>
      <c r="O35" s="149"/>
      <c r="P35" s="149"/>
    </row>
    <row r="36" spans="14:16">
      <c r="N36" s="149"/>
      <c r="O36" s="149"/>
      <c r="P36" s="149"/>
    </row>
    <row r="37" spans="14:16">
      <c r="N37" s="149"/>
      <c r="O37" s="149"/>
      <c r="P37" s="149"/>
    </row>
    <row r="38" spans="14:16">
      <c r="N38" s="149"/>
      <c r="O38" s="149"/>
      <c r="P38" s="149"/>
    </row>
    <row r="39" spans="14:16">
      <c r="N39" s="149"/>
      <c r="O39" s="149"/>
      <c r="P39" s="149"/>
    </row>
    <row r="40" spans="14:16">
      <c r="N40" s="149"/>
      <c r="O40" s="149"/>
      <c r="P40" s="149"/>
    </row>
    <row r="41" spans="14:16">
      <c r="N41" s="149"/>
      <c r="O41" s="149"/>
      <c r="P41" s="149"/>
    </row>
    <row r="42" spans="14:16">
      <c r="N42" s="149"/>
      <c r="O42" s="149"/>
      <c r="P42" s="149"/>
    </row>
    <row r="43" spans="14:16">
      <c r="N43" s="149"/>
      <c r="O43" s="149"/>
      <c r="P43" s="149"/>
    </row>
    <row r="44" spans="14:16">
      <c r="N44" s="149"/>
      <c r="O44" s="149"/>
      <c r="P44" s="149"/>
    </row>
    <row r="45" spans="14:16">
      <c r="N45" s="149"/>
      <c r="O45" s="149"/>
      <c r="P45" s="149"/>
    </row>
    <row r="46" spans="14:16">
      <c r="N46" s="149"/>
      <c r="O46" s="149"/>
      <c r="P46" s="149"/>
    </row>
    <row r="47" spans="14:16">
      <c r="N47" s="149"/>
      <c r="O47" s="149"/>
      <c r="P47" s="149"/>
    </row>
    <row r="48" spans="14:16">
      <c r="N48" s="149"/>
      <c r="O48" s="149"/>
      <c r="P48" s="149"/>
    </row>
    <row r="49" spans="14:16">
      <c r="N49" s="149"/>
      <c r="O49" s="149"/>
      <c r="P49" s="149"/>
    </row>
    <row r="50" spans="14:16">
      <c r="N50" s="149"/>
      <c r="O50" s="149"/>
      <c r="P50" s="149"/>
    </row>
  </sheetData>
  <mergeCells count="9">
    <mergeCell ref="Q3:Q6"/>
    <mergeCell ref="K4:M4"/>
    <mergeCell ref="K3:M3"/>
    <mergeCell ref="A3:A6"/>
    <mergeCell ref="B4:D4"/>
    <mergeCell ref="E4:G4"/>
    <mergeCell ref="E3:G3"/>
    <mergeCell ref="H3:J3"/>
    <mergeCell ref="H4:J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Q3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H21" sqref="H21"/>
    </sheetView>
  </sheetViews>
  <sheetFormatPr defaultRowHeight="14.25"/>
  <cols>
    <col min="1" max="1" width="10.875" style="51" customWidth="1"/>
    <col min="2" max="4" width="13.875" style="50" customWidth="1"/>
    <col min="5" max="5" width="14" style="50" customWidth="1"/>
    <col min="6" max="6" width="13.625" style="50" customWidth="1"/>
    <col min="7" max="9" width="13.875" style="50" customWidth="1"/>
    <col min="10" max="10" width="13.375" style="50" customWidth="1"/>
    <col min="11" max="11" width="14.625" style="50" customWidth="1"/>
    <col min="12" max="12" width="10.75" style="50" customWidth="1"/>
    <col min="13" max="16384" width="9" style="50"/>
  </cols>
  <sheetData>
    <row r="1" spans="1:17" s="1" customFormat="1" ht="33" customHeight="1">
      <c r="A1" s="416" t="s">
        <v>47</v>
      </c>
      <c r="B1" s="416"/>
      <c r="C1" s="416"/>
      <c r="D1" s="416"/>
      <c r="E1" s="416"/>
      <c r="F1" s="416"/>
      <c r="G1" s="416" t="s">
        <v>48</v>
      </c>
      <c r="H1" s="416"/>
      <c r="I1" s="416"/>
      <c r="J1" s="416"/>
      <c r="K1" s="416"/>
      <c r="L1" s="416"/>
    </row>
    <row r="2" spans="1:17" s="7" customFormat="1" ht="33" customHeight="1" thickBot="1">
      <c r="A2" s="3" t="s">
        <v>33</v>
      </c>
      <c r="B2" s="3"/>
      <c r="C2" s="3"/>
      <c r="D2" s="3"/>
      <c r="E2" s="3"/>
      <c r="F2" s="3"/>
      <c r="G2" s="3"/>
      <c r="H2" s="3"/>
      <c r="I2" s="3"/>
      <c r="J2" s="3"/>
      <c r="K2" s="3"/>
      <c r="L2" s="185" t="s">
        <v>49</v>
      </c>
    </row>
    <row r="3" spans="1:17" s="14" customFormat="1" ht="9" customHeight="1" thickTop="1">
      <c r="A3" s="333" t="s">
        <v>38</v>
      </c>
      <c r="B3" s="184"/>
      <c r="C3" s="184"/>
      <c r="D3" s="183"/>
      <c r="E3" s="184"/>
      <c r="F3" s="182"/>
      <c r="G3" s="181"/>
      <c r="H3" s="184"/>
      <c r="I3" s="184"/>
      <c r="J3" s="184"/>
      <c r="K3" s="184"/>
      <c r="L3" s="338" t="s">
        <v>37</v>
      </c>
    </row>
    <row r="4" spans="1:17" s="14" customFormat="1" ht="33" customHeight="1">
      <c r="A4" s="412"/>
      <c r="B4" s="180" t="s">
        <v>25</v>
      </c>
      <c r="C4" s="15" t="s">
        <v>69</v>
      </c>
      <c r="D4" s="78" t="s">
        <v>70</v>
      </c>
      <c r="E4" s="15" t="s">
        <v>26</v>
      </c>
      <c r="F4" s="179" t="s">
        <v>71</v>
      </c>
      <c r="G4" s="178" t="s">
        <v>27</v>
      </c>
      <c r="H4" s="180" t="s">
        <v>72</v>
      </c>
      <c r="I4" s="15" t="s">
        <v>73</v>
      </c>
      <c r="J4" s="180" t="s">
        <v>28</v>
      </c>
      <c r="K4" s="180" t="s">
        <v>74</v>
      </c>
      <c r="L4" s="414"/>
    </row>
    <row r="5" spans="1:17" s="14" customFormat="1" ht="33" customHeight="1">
      <c r="A5" s="412"/>
      <c r="B5" s="180" t="s">
        <v>29</v>
      </c>
      <c r="C5" s="15" t="s">
        <v>75</v>
      </c>
      <c r="D5" s="78" t="s">
        <v>76</v>
      </c>
      <c r="E5" s="15" t="s">
        <v>42</v>
      </c>
      <c r="F5" s="179" t="s">
        <v>77</v>
      </c>
      <c r="G5" s="178" t="s">
        <v>30</v>
      </c>
      <c r="H5" s="180" t="s">
        <v>31</v>
      </c>
      <c r="I5" s="15" t="s">
        <v>78</v>
      </c>
      <c r="J5" s="180" t="s">
        <v>32</v>
      </c>
      <c r="K5" s="180" t="s">
        <v>79</v>
      </c>
      <c r="L5" s="414"/>
    </row>
    <row r="6" spans="1:17" s="14" customFormat="1" ht="4.5" customHeight="1">
      <c r="A6" s="413"/>
      <c r="B6" s="177"/>
      <c r="C6" s="177"/>
      <c r="D6" s="176"/>
      <c r="E6" s="177"/>
      <c r="F6" s="175"/>
      <c r="G6" s="174"/>
      <c r="H6" s="177"/>
      <c r="I6" s="177"/>
      <c r="J6" s="177"/>
      <c r="K6" s="177"/>
      <c r="L6" s="415"/>
    </row>
    <row r="7" spans="1:17" s="14" customFormat="1" ht="8.25" customHeight="1">
      <c r="A7" s="159"/>
      <c r="D7" s="37"/>
      <c r="K7" s="157"/>
      <c r="L7" s="160"/>
    </row>
    <row r="8" spans="1:17" s="14" customFormat="1" ht="33" customHeight="1">
      <c r="A8" s="172">
        <v>2011</v>
      </c>
      <c r="B8" s="171">
        <v>0</v>
      </c>
      <c r="C8" s="171">
        <v>0</v>
      </c>
      <c r="D8" s="171">
        <v>0</v>
      </c>
      <c r="E8" s="171">
        <v>0</v>
      </c>
      <c r="F8" s="170">
        <v>0</v>
      </c>
      <c r="G8" s="171">
        <v>0</v>
      </c>
      <c r="H8" s="171">
        <v>0</v>
      </c>
      <c r="I8" s="171">
        <v>0</v>
      </c>
      <c r="J8" s="171">
        <v>0</v>
      </c>
      <c r="K8" s="156">
        <v>0</v>
      </c>
      <c r="L8" s="158">
        <v>2011</v>
      </c>
    </row>
    <row r="9" spans="1:17" s="14" customFormat="1" ht="33" customHeight="1">
      <c r="A9" s="172">
        <v>2012</v>
      </c>
      <c r="B9" s="171">
        <v>0</v>
      </c>
      <c r="C9" s="171">
        <v>0</v>
      </c>
      <c r="D9" s="171">
        <v>0</v>
      </c>
      <c r="E9" s="171">
        <v>0</v>
      </c>
      <c r="F9" s="170">
        <v>0</v>
      </c>
      <c r="G9" s="171">
        <v>0</v>
      </c>
      <c r="H9" s="171">
        <v>0</v>
      </c>
      <c r="I9" s="171">
        <v>0</v>
      </c>
      <c r="J9" s="171">
        <v>0</v>
      </c>
      <c r="K9" s="156">
        <v>0</v>
      </c>
      <c r="L9" s="158">
        <v>2012</v>
      </c>
    </row>
    <row r="10" spans="1:17" s="14" customFormat="1" ht="33" customHeight="1">
      <c r="A10" s="152">
        <v>2013</v>
      </c>
      <c r="B10" s="171">
        <v>0</v>
      </c>
      <c r="C10" s="171">
        <v>0</v>
      </c>
      <c r="D10" s="171">
        <v>0</v>
      </c>
      <c r="E10" s="171">
        <v>0</v>
      </c>
      <c r="F10" s="170">
        <v>0</v>
      </c>
      <c r="G10" s="171">
        <v>0</v>
      </c>
      <c r="H10" s="171">
        <v>0</v>
      </c>
      <c r="I10" s="171">
        <v>0</v>
      </c>
      <c r="J10" s="171">
        <v>0</v>
      </c>
      <c r="K10" s="156">
        <v>0</v>
      </c>
      <c r="L10" s="151">
        <v>2013</v>
      </c>
    </row>
    <row r="11" spans="1:17" s="14" customFormat="1" ht="33" customHeight="1">
      <c r="A11" s="152">
        <v>2014</v>
      </c>
      <c r="B11" s="166">
        <v>0</v>
      </c>
      <c r="C11" s="166">
        <v>0</v>
      </c>
      <c r="D11" s="166">
        <v>0</v>
      </c>
      <c r="E11" s="166">
        <v>0</v>
      </c>
      <c r="F11" s="165">
        <v>0</v>
      </c>
      <c r="G11" s="166">
        <v>0</v>
      </c>
      <c r="H11" s="166">
        <v>0</v>
      </c>
      <c r="I11" s="166">
        <v>0</v>
      </c>
      <c r="J11" s="166">
        <v>0</v>
      </c>
      <c r="K11" s="155">
        <v>0</v>
      </c>
      <c r="L11" s="151">
        <v>2014</v>
      </c>
    </row>
    <row r="12" spans="1:17" s="14" customFormat="1" ht="33" customHeight="1">
      <c r="A12" s="152">
        <v>2015</v>
      </c>
      <c r="B12" s="166">
        <v>0</v>
      </c>
      <c r="C12" s="166">
        <v>0</v>
      </c>
      <c r="D12" s="166">
        <v>0</v>
      </c>
      <c r="E12" s="166">
        <v>0</v>
      </c>
      <c r="F12" s="165">
        <v>0</v>
      </c>
      <c r="G12" s="166">
        <v>0</v>
      </c>
      <c r="H12" s="166">
        <v>0</v>
      </c>
      <c r="I12" s="166">
        <v>0</v>
      </c>
      <c r="J12" s="166">
        <v>0</v>
      </c>
      <c r="K12" s="155">
        <v>0</v>
      </c>
      <c r="L12" s="151">
        <v>2015</v>
      </c>
    </row>
    <row r="13" spans="1:17" s="66" customFormat="1" ht="33" customHeight="1">
      <c r="A13" s="308">
        <v>2016</v>
      </c>
      <c r="B13" s="309">
        <v>0</v>
      </c>
      <c r="C13" s="309">
        <v>0</v>
      </c>
      <c r="D13" s="309">
        <v>0</v>
      </c>
      <c r="E13" s="309">
        <v>0</v>
      </c>
      <c r="F13" s="309">
        <v>0</v>
      </c>
      <c r="G13" s="309">
        <v>0</v>
      </c>
      <c r="H13" s="309">
        <v>0</v>
      </c>
      <c r="I13" s="309">
        <v>0</v>
      </c>
      <c r="J13" s="309">
        <v>0</v>
      </c>
      <c r="K13" s="310">
        <v>0</v>
      </c>
      <c r="L13" s="311">
        <v>2016</v>
      </c>
    </row>
    <row r="14" spans="1:17" s="66" customFormat="1" ht="8.25" customHeight="1">
      <c r="A14" s="169"/>
      <c r="B14" s="168"/>
      <c r="C14" s="168"/>
      <c r="D14" s="168"/>
      <c r="E14" s="168"/>
      <c r="F14" s="167"/>
      <c r="G14" s="168"/>
      <c r="H14" s="168"/>
      <c r="I14" s="168"/>
      <c r="J14" s="168"/>
      <c r="K14" s="154"/>
      <c r="L14" s="153"/>
    </row>
    <row r="15" spans="1:17" s="14" customFormat="1" ht="15" customHeight="1">
      <c r="A15" s="83" t="s">
        <v>325</v>
      </c>
      <c r="B15" s="164"/>
      <c r="C15" s="164"/>
      <c r="I15" s="163"/>
      <c r="L15" s="75" t="s">
        <v>162</v>
      </c>
      <c r="N15" s="161"/>
      <c r="O15" s="160"/>
      <c r="P15" s="162"/>
      <c r="Q15" s="162"/>
    </row>
    <row r="16" spans="1:17" ht="33" customHeight="1"/>
    <row r="17" ht="33" customHeight="1"/>
    <row r="18" ht="33" customHeight="1"/>
    <row r="19" ht="33" customHeight="1"/>
    <row r="20" ht="33" customHeight="1"/>
    <row r="21" ht="33" customHeight="1"/>
    <row r="22" ht="33" customHeight="1"/>
    <row r="23" ht="33" customHeight="1"/>
    <row r="24" ht="33" customHeight="1"/>
    <row r="25" ht="33" customHeight="1"/>
    <row r="26" ht="33" customHeight="1"/>
    <row r="27" ht="33" customHeight="1"/>
    <row r="28" ht="33" customHeight="1"/>
    <row r="29" ht="33" customHeight="1"/>
    <row r="30" ht="33" customHeight="1"/>
  </sheetData>
  <mergeCells count="4">
    <mergeCell ref="A3:A6"/>
    <mergeCell ref="L3:L6"/>
    <mergeCell ref="A1:F1"/>
    <mergeCell ref="G1:L1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R19"/>
  <sheetViews>
    <sheetView view="pageBreakPreview" zoomScaleNormal="100" zoomScaleSheetLayoutView="100" workbookViewId="0">
      <selection activeCell="J24" sqref="J24"/>
    </sheetView>
  </sheetViews>
  <sheetFormatPr defaultRowHeight="14.25"/>
  <cols>
    <col min="1" max="1" width="8.375" style="46" customWidth="1"/>
    <col min="2" max="2" width="10.25" style="148" customWidth="1"/>
    <col min="3" max="3" width="10.25" style="77" customWidth="1"/>
    <col min="4" max="4" width="13.125" style="77" customWidth="1"/>
    <col min="5" max="5" width="12.125" style="77" customWidth="1"/>
    <col min="6" max="6" width="12" style="77" customWidth="1"/>
    <col min="7" max="8" width="14" style="77" customWidth="1"/>
    <col min="9" max="9" width="16.5" style="77" customWidth="1"/>
    <col min="10" max="10" width="15" style="77" customWidth="1"/>
    <col min="11" max="11" width="20.5" style="77" customWidth="1"/>
    <col min="12" max="12" width="18.25" style="77" customWidth="1"/>
    <col min="13" max="13" width="9.875" style="77" customWidth="1"/>
    <col min="14" max="16384" width="9" style="77"/>
  </cols>
  <sheetData>
    <row r="1" spans="1:13" s="110" customFormat="1" ht="36" customHeight="1">
      <c r="A1" s="422" t="s">
        <v>50</v>
      </c>
      <c r="B1" s="422"/>
      <c r="C1" s="422"/>
      <c r="D1" s="422"/>
      <c r="E1" s="422"/>
      <c r="F1" s="422"/>
      <c r="G1" s="422"/>
      <c r="H1" s="431" t="s">
        <v>51</v>
      </c>
      <c r="I1" s="431"/>
      <c r="J1" s="431"/>
      <c r="K1" s="431"/>
      <c r="L1" s="431"/>
      <c r="M1" s="431"/>
    </row>
    <row r="2" spans="1:13" s="60" customFormat="1" ht="27" customHeight="1" thickBot="1">
      <c r="A2" s="58" t="s">
        <v>52</v>
      </c>
      <c r="B2" s="111"/>
      <c r="C2" s="58"/>
      <c r="D2" s="58"/>
      <c r="E2" s="58"/>
      <c r="F2" s="58"/>
      <c r="G2" s="58"/>
      <c r="H2" s="58"/>
      <c r="I2" s="58"/>
      <c r="J2" s="58"/>
      <c r="K2" s="58"/>
      <c r="M2" s="61" t="s">
        <v>53</v>
      </c>
    </row>
    <row r="3" spans="1:13" s="37" customFormat="1" ht="27" customHeight="1" thickTop="1">
      <c r="A3" s="407" t="s">
        <v>80</v>
      </c>
      <c r="B3" s="418" t="s">
        <v>81</v>
      </c>
      <c r="C3" s="418" t="s">
        <v>82</v>
      </c>
      <c r="D3" s="186" t="s">
        <v>96</v>
      </c>
      <c r="E3" s="404" t="s">
        <v>94</v>
      </c>
      <c r="F3" s="427"/>
      <c r="G3" s="187" t="s">
        <v>146</v>
      </c>
      <c r="H3" s="188"/>
      <c r="I3" s="189"/>
      <c r="J3" s="418" t="s">
        <v>83</v>
      </c>
      <c r="K3" s="418" t="s">
        <v>84</v>
      </c>
      <c r="L3" s="418" t="s">
        <v>85</v>
      </c>
      <c r="M3" s="421" t="s">
        <v>86</v>
      </c>
    </row>
    <row r="4" spans="1:13" s="37" customFormat="1" ht="19.5" customHeight="1">
      <c r="A4" s="408"/>
      <c r="B4" s="346"/>
      <c r="C4" s="346"/>
      <c r="D4" s="417" t="s">
        <v>87</v>
      </c>
      <c r="E4" s="417" t="s">
        <v>95</v>
      </c>
      <c r="F4" s="426" t="s">
        <v>88</v>
      </c>
      <c r="G4" s="423" t="s">
        <v>89</v>
      </c>
      <c r="H4" s="428" t="s">
        <v>103</v>
      </c>
      <c r="I4" s="425" t="s">
        <v>109</v>
      </c>
      <c r="J4" s="346"/>
      <c r="K4" s="346"/>
      <c r="L4" s="346"/>
      <c r="M4" s="400"/>
    </row>
    <row r="5" spans="1:13" s="37" customFormat="1" ht="18" customHeight="1">
      <c r="A5" s="408"/>
      <c r="B5" s="346"/>
      <c r="C5" s="346"/>
      <c r="D5" s="346"/>
      <c r="E5" s="346"/>
      <c r="F5" s="346"/>
      <c r="G5" s="423"/>
      <c r="H5" s="429"/>
      <c r="I5" s="408"/>
      <c r="J5" s="346"/>
      <c r="K5" s="346"/>
      <c r="L5" s="346"/>
      <c r="M5" s="400"/>
    </row>
    <row r="6" spans="1:13" s="37" customFormat="1" ht="15.75" customHeight="1">
      <c r="A6" s="403"/>
      <c r="B6" s="347"/>
      <c r="C6" s="347"/>
      <c r="D6" s="347"/>
      <c r="E6" s="347"/>
      <c r="F6" s="347"/>
      <c r="G6" s="424"/>
      <c r="H6" s="430"/>
      <c r="I6" s="403"/>
      <c r="J6" s="347"/>
      <c r="K6" s="347"/>
      <c r="L6" s="347"/>
      <c r="M6" s="401"/>
    </row>
    <row r="7" spans="1:13" s="37" customFormat="1" ht="7.5" customHeight="1">
      <c r="A7" s="194"/>
      <c r="B7" s="147"/>
      <c r="C7" s="147"/>
      <c r="D7" s="147"/>
      <c r="E7" s="147"/>
      <c r="F7" s="147"/>
      <c r="G7" s="193"/>
      <c r="H7" s="193"/>
      <c r="I7" s="147"/>
      <c r="J7" s="147"/>
      <c r="K7" s="147"/>
      <c r="L7" s="194"/>
      <c r="M7" s="147"/>
    </row>
    <row r="8" spans="1:13" s="37" customFormat="1" ht="35.1" customHeight="1">
      <c r="A8" s="135">
        <v>2011</v>
      </c>
      <c r="B8" s="197">
        <v>3</v>
      </c>
      <c r="C8" s="197" t="s">
        <v>35</v>
      </c>
      <c r="D8" s="197">
        <v>503</v>
      </c>
      <c r="E8" s="197">
        <v>326</v>
      </c>
      <c r="F8" s="197">
        <v>316</v>
      </c>
      <c r="G8" s="197">
        <v>69</v>
      </c>
      <c r="H8" s="197" t="s">
        <v>104</v>
      </c>
      <c r="I8" s="197">
        <v>193.4</v>
      </c>
      <c r="J8" s="195">
        <v>2021</v>
      </c>
      <c r="K8" s="195">
        <v>3371</v>
      </c>
      <c r="L8" s="196">
        <v>111</v>
      </c>
      <c r="M8" s="137">
        <v>2011</v>
      </c>
    </row>
    <row r="9" spans="1:13" s="37" customFormat="1" ht="35.1" customHeight="1">
      <c r="A9" s="135">
        <v>2012</v>
      </c>
      <c r="B9" s="197">
        <v>3</v>
      </c>
      <c r="C9" s="197" t="s">
        <v>35</v>
      </c>
      <c r="D9" s="197">
        <v>503</v>
      </c>
      <c r="E9" s="197">
        <v>326</v>
      </c>
      <c r="F9" s="197">
        <v>326</v>
      </c>
      <c r="G9" s="197">
        <v>71</v>
      </c>
      <c r="H9" s="197" t="s">
        <v>104</v>
      </c>
      <c r="I9" s="197">
        <v>219.6</v>
      </c>
      <c r="J9" s="195">
        <v>2162</v>
      </c>
      <c r="K9" s="195">
        <v>3870</v>
      </c>
      <c r="L9" s="196">
        <v>140</v>
      </c>
      <c r="M9" s="137">
        <v>2012</v>
      </c>
    </row>
    <row r="10" spans="1:13" s="37" customFormat="1" ht="35.1" customHeight="1">
      <c r="A10" s="135">
        <v>2013</v>
      </c>
      <c r="B10" s="197">
        <v>3</v>
      </c>
      <c r="C10" s="197" t="s">
        <v>35</v>
      </c>
      <c r="D10" s="197">
        <v>449</v>
      </c>
      <c r="E10" s="197">
        <v>281</v>
      </c>
      <c r="F10" s="197">
        <v>281</v>
      </c>
      <c r="G10" s="197">
        <v>64</v>
      </c>
      <c r="H10" s="197">
        <v>57</v>
      </c>
      <c r="I10" s="197">
        <v>89.0625</v>
      </c>
      <c r="J10" s="195">
        <v>1614</v>
      </c>
      <c r="K10" s="195">
        <v>2646</v>
      </c>
      <c r="L10" s="196">
        <v>88</v>
      </c>
      <c r="M10" s="137">
        <v>2013</v>
      </c>
    </row>
    <row r="11" spans="1:13" s="37" customFormat="1" ht="35.1" customHeight="1">
      <c r="A11" s="135">
        <v>2014</v>
      </c>
      <c r="B11" s="197">
        <v>3</v>
      </c>
      <c r="C11" s="197" t="s">
        <v>151</v>
      </c>
      <c r="D11" s="197">
        <v>505</v>
      </c>
      <c r="E11" s="197">
        <v>326</v>
      </c>
      <c r="F11" s="197">
        <v>326</v>
      </c>
      <c r="G11" s="197">
        <v>71</v>
      </c>
      <c r="H11" s="197" t="s">
        <v>150</v>
      </c>
      <c r="I11" s="197">
        <v>279</v>
      </c>
      <c r="J11" s="197">
        <v>2989</v>
      </c>
      <c r="K11" s="197">
        <v>4806</v>
      </c>
      <c r="L11" s="196">
        <v>174</v>
      </c>
      <c r="M11" s="266">
        <v>2014</v>
      </c>
    </row>
    <row r="12" spans="1:13" s="37" customFormat="1" ht="35.1" customHeight="1">
      <c r="A12" s="135">
        <v>2015</v>
      </c>
      <c r="B12" s="197">
        <v>3</v>
      </c>
      <c r="C12" s="197" t="s">
        <v>151</v>
      </c>
      <c r="D12" s="197">
        <v>503</v>
      </c>
      <c r="E12" s="197">
        <v>326</v>
      </c>
      <c r="F12" s="197">
        <v>326</v>
      </c>
      <c r="G12" s="197">
        <v>65</v>
      </c>
      <c r="H12" s="197">
        <v>63</v>
      </c>
      <c r="I12" s="197">
        <v>51</v>
      </c>
      <c r="J12" s="197">
        <v>2618</v>
      </c>
      <c r="K12" s="197">
        <v>5027</v>
      </c>
      <c r="L12" s="196">
        <v>141</v>
      </c>
      <c r="M12" s="303">
        <v>2015</v>
      </c>
    </row>
    <row r="13" spans="1:13" s="66" customFormat="1" ht="35.1" customHeight="1">
      <c r="A13" s="304">
        <v>2016</v>
      </c>
      <c r="B13" s="312">
        <v>3</v>
      </c>
      <c r="C13" s="312" t="s">
        <v>151</v>
      </c>
      <c r="D13" s="312">
        <f>SUM(D14:D16)</f>
        <v>503</v>
      </c>
      <c r="E13" s="312">
        <f t="shared" ref="E13:L13" si="0">SUM(E14:E16)</f>
        <v>326</v>
      </c>
      <c r="F13" s="312">
        <f t="shared" si="0"/>
        <v>321</v>
      </c>
      <c r="G13" s="312">
        <f t="shared" si="0"/>
        <v>71</v>
      </c>
      <c r="H13" s="312">
        <f t="shared" si="0"/>
        <v>71</v>
      </c>
      <c r="I13" s="312">
        <f t="shared" si="0"/>
        <v>300</v>
      </c>
      <c r="J13" s="312">
        <f t="shared" si="0"/>
        <v>2673</v>
      </c>
      <c r="K13" s="312">
        <f t="shared" si="0"/>
        <v>5064</v>
      </c>
      <c r="L13" s="313">
        <f t="shared" si="0"/>
        <v>234</v>
      </c>
      <c r="M13" s="306">
        <v>2016</v>
      </c>
    </row>
    <row r="14" spans="1:13" s="37" customFormat="1" ht="33.75" customHeight="1">
      <c r="A14" s="419" t="s">
        <v>90</v>
      </c>
      <c r="B14" s="314">
        <v>1</v>
      </c>
      <c r="C14" s="315" t="s">
        <v>147</v>
      </c>
      <c r="D14" s="314">
        <v>262</v>
      </c>
      <c r="E14" s="314">
        <v>151</v>
      </c>
      <c r="F14" s="314">
        <v>151</v>
      </c>
      <c r="G14" s="314">
        <v>47</v>
      </c>
      <c r="H14" s="314">
        <v>47</v>
      </c>
      <c r="I14" s="314">
        <v>100</v>
      </c>
      <c r="J14" s="314">
        <v>1440</v>
      </c>
      <c r="K14" s="314">
        <v>2170</v>
      </c>
      <c r="L14" s="316">
        <v>62</v>
      </c>
      <c r="M14" s="420" t="s">
        <v>43</v>
      </c>
    </row>
    <row r="15" spans="1:13" s="37" customFormat="1" ht="33.75" customHeight="1">
      <c r="A15" s="419"/>
      <c r="B15" s="317">
        <v>1</v>
      </c>
      <c r="C15" s="315" t="s">
        <v>148</v>
      </c>
      <c r="D15" s="314">
        <v>187</v>
      </c>
      <c r="E15" s="314">
        <v>130</v>
      </c>
      <c r="F15" s="314">
        <v>125</v>
      </c>
      <c r="G15" s="314">
        <v>19</v>
      </c>
      <c r="H15" s="314">
        <v>19</v>
      </c>
      <c r="I15" s="314">
        <v>100</v>
      </c>
      <c r="J15" s="314">
        <v>430</v>
      </c>
      <c r="K15" s="314">
        <v>1611</v>
      </c>
      <c r="L15" s="316">
        <v>27</v>
      </c>
      <c r="M15" s="420"/>
    </row>
    <row r="16" spans="1:13" s="37" customFormat="1" ht="33.75" customHeight="1">
      <c r="A16" s="419"/>
      <c r="B16" s="314">
        <v>1</v>
      </c>
      <c r="C16" s="315" t="s">
        <v>149</v>
      </c>
      <c r="D16" s="314">
        <v>54</v>
      </c>
      <c r="E16" s="314">
        <v>45</v>
      </c>
      <c r="F16" s="314">
        <v>45</v>
      </c>
      <c r="G16" s="314">
        <v>5</v>
      </c>
      <c r="H16" s="314">
        <v>5</v>
      </c>
      <c r="I16" s="314">
        <v>100</v>
      </c>
      <c r="J16" s="314">
        <v>803</v>
      </c>
      <c r="K16" s="314">
        <v>1283</v>
      </c>
      <c r="L16" s="316">
        <v>145</v>
      </c>
      <c r="M16" s="420"/>
    </row>
    <row r="17" spans="1:18" s="37" customFormat="1" ht="11.25" customHeight="1">
      <c r="A17" s="139"/>
      <c r="B17" s="140"/>
      <c r="C17" s="142"/>
      <c r="D17" s="142"/>
      <c r="E17" s="142"/>
      <c r="F17" s="142"/>
      <c r="G17" s="142"/>
      <c r="H17" s="142"/>
      <c r="I17" s="192"/>
      <c r="J17" s="142"/>
      <c r="K17" s="142"/>
      <c r="L17" s="139"/>
      <c r="M17" s="142"/>
    </row>
    <row r="18" spans="1:18" s="37" customFormat="1" ht="14.25" customHeight="1">
      <c r="A18" s="73" t="s">
        <v>324</v>
      </c>
      <c r="B18" s="146"/>
      <c r="M18" s="75" t="s">
        <v>162</v>
      </c>
      <c r="O18" s="70"/>
      <c r="P18" s="147"/>
      <c r="Q18" s="75"/>
      <c r="R18" s="75"/>
    </row>
    <row r="19" spans="1:18" s="37" customFormat="1" ht="14.25" customHeight="1">
      <c r="A19" s="73" t="s">
        <v>107</v>
      </c>
      <c r="B19" s="146"/>
    </row>
  </sheetData>
  <mergeCells count="18"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  <mergeCell ref="D4:D6"/>
    <mergeCell ref="L3:L6"/>
    <mergeCell ref="A14:A16"/>
    <mergeCell ref="M14:M16"/>
    <mergeCell ref="M3:M6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47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G19" sqref="G19"/>
    </sheetView>
  </sheetViews>
  <sheetFormatPr defaultRowHeight="14.25"/>
  <cols>
    <col min="1" max="1" width="8.875" style="51" customWidth="1"/>
    <col min="2" max="3" width="12.625" style="224" customWidth="1"/>
    <col min="4" max="16" width="12.625" style="50" customWidth="1"/>
    <col min="17" max="16384" width="9" style="50"/>
  </cols>
  <sheetData>
    <row r="1" spans="1:17" s="1" customFormat="1" ht="42" customHeight="1">
      <c r="A1" s="2" t="s">
        <v>160</v>
      </c>
      <c r="B1" s="198"/>
      <c r="C1" s="198"/>
      <c r="D1" s="199"/>
      <c r="E1" s="199"/>
      <c r="F1" s="199"/>
      <c r="G1" s="199"/>
      <c r="H1" s="199"/>
      <c r="I1" s="199"/>
      <c r="J1" s="200" t="s">
        <v>110</v>
      </c>
      <c r="K1" s="200"/>
      <c r="L1" s="200"/>
      <c r="M1" s="200"/>
      <c r="N1" s="200"/>
      <c r="O1" s="200"/>
      <c r="P1" s="200"/>
      <c r="Q1" s="200"/>
    </row>
    <row r="2" spans="1:17" s="7" customFormat="1" ht="27" customHeight="1" thickBot="1">
      <c r="A2" s="3" t="s">
        <v>111</v>
      </c>
      <c r="B2" s="201"/>
      <c r="C2" s="201"/>
      <c r="D2" s="3"/>
      <c r="E2" s="3"/>
      <c r="F2" s="3"/>
      <c r="G2" s="3"/>
      <c r="H2" s="3"/>
      <c r="J2" s="3"/>
      <c r="K2" s="3"/>
      <c r="L2" s="3"/>
      <c r="M2" s="3"/>
      <c r="N2" s="3"/>
      <c r="O2" s="3"/>
      <c r="P2" s="185"/>
      <c r="Q2" s="185" t="s">
        <v>112</v>
      </c>
    </row>
    <row r="3" spans="1:17" s="14" customFormat="1" ht="27" customHeight="1" thickTop="1">
      <c r="A3" s="333" t="s">
        <v>113</v>
      </c>
      <c r="B3" s="202" t="s">
        <v>114</v>
      </c>
      <c r="C3" s="203"/>
      <c r="D3" s="204"/>
      <c r="E3" s="438" t="s">
        <v>115</v>
      </c>
      <c r="F3" s="439"/>
      <c r="G3" s="439"/>
      <c r="H3" s="439"/>
      <c r="I3" s="439"/>
      <c r="J3" s="440"/>
      <c r="K3" s="205" t="s">
        <v>116</v>
      </c>
      <c r="L3" s="205"/>
      <c r="M3" s="206"/>
      <c r="N3" s="205" t="s">
        <v>117</v>
      </c>
      <c r="O3" s="205"/>
      <c r="P3" s="205"/>
      <c r="Q3" s="338" t="s">
        <v>118</v>
      </c>
    </row>
    <row r="4" spans="1:17" s="14" customFormat="1" ht="37.5" customHeight="1">
      <c r="A4" s="412"/>
      <c r="B4" s="207" t="s">
        <v>119</v>
      </c>
      <c r="C4" s="208"/>
      <c r="D4" s="209"/>
      <c r="E4" s="210" t="s">
        <v>120</v>
      </c>
      <c r="F4" s="211"/>
      <c r="G4" s="212"/>
      <c r="H4" s="432" t="s">
        <v>121</v>
      </c>
      <c r="I4" s="432" t="s">
        <v>122</v>
      </c>
      <c r="J4" s="435" t="s">
        <v>123</v>
      </c>
      <c r="K4" s="213" t="s">
        <v>124</v>
      </c>
      <c r="L4" s="213"/>
      <c r="M4" s="209"/>
      <c r="N4" s="214" t="s">
        <v>125</v>
      </c>
      <c r="O4" s="118"/>
      <c r="P4" s="213"/>
      <c r="Q4" s="414"/>
    </row>
    <row r="5" spans="1:17" s="14" customFormat="1" ht="15.75" customHeight="1">
      <c r="A5" s="412"/>
      <c r="B5" s="215" t="s">
        <v>155</v>
      </c>
      <c r="C5" s="215" t="s">
        <v>126</v>
      </c>
      <c r="D5" s="216" t="s">
        <v>127</v>
      </c>
      <c r="E5" s="215" t="s">
        <v>156</v>
      </c>
      <c r="F5" s="215" t="s">
        <v>128</v>
      </c>
      <c r="G5" s="216" t="s">
        <v>129</v>
      </c>
      <c r="H5" s="433"/>
      <c r="I5" s="433"/>
      <c r="J5" s="436"/>
      <c r="K5" s="215" t="s">
        <v>158</v>
      </c>
      <c r="L5" s="215" t="s">
        <v>126</v>
      </c>
      <c r="M5" s="217" t="s">
        <v>127</v>
      </c>
      <c r="N5" s="215" t="s">
        <v>157</v>
      </c>
      <c r="O5" s="215" t="s">
        <v>126</v>
      </c>
      <c r="P5" s="218" t="s">
        <v>127</v>
      </c>
      <c r="Q5" s="414"/>
    </row>
    <row r="6" spans="1:17" s="14" customFormat="1" ht="19.5" customHeight="1">
      <c r="A6" s="413"/>
      <c r="B6" s="219" t="s">
        <v>3</v>
      </c>
      <c r="C6" s="220" t="s">
        <v>130</v>
      </c>
      <c r="D6" s="19" t="s">
        <v>131</v>
      </c>
      <c r="E6" s="219" t="s">
        <v>132</v>
      </c>
      <c r="F6" s="220" t="s">
        <v>130</v>
      </c>
      <c r="G6" s="19" t="s">
        <v>131</v>
      </c>
      <c r="H6" s="434"/>
      <c r="I6" s="434"/>
      <c r="J6" s="437"/>
      <c r="K6" s="219" t="s">
        <v>3</v>
      </c>
      <c r="L6" s="220" t="s">
        <v>130</v>
      </c>
      <c r="M6" s="19" t="s">
        <v>131</v>
      </c>
      <c r="N6" s="219" t="s">
        <v>3</v>
      </c>
      <c r="O6" s="220" t="s">
        <v>130</v>
      </c>
      <c r="P6" s="19" t="s">
        <v>131</v>
      </c>
      <c r="Q6" s="415"/>
    </row>
    <row r="7" spans="1:17" s="14" customFormat="1" ht="8.25" customHeight="1">
      <c r="A7" s="173"/>
      <c r="B7" s="225"/>
      <c r="C7" s="226"/>
      <c r="D7" s="26"/>
      <c r="E7" s="225"/>
      <c r="F7" s="226"/>
      <c r="G7" s="26"/>
      <c r="H7" s="227"/>
      <c r="I7" s="227"/>
      <c r="J7" s="26"/>
      <c r="K7" s="225"/>
      <c r="L7" s="226"/>
      <c r="M7" s="26"/>
      <c r="N7" s="225"/>
      <c r="O7" s="226"/>
      <c r="P7" s="26"/>
      <c r="Q7" s="179"/>
    </row>
    <row r="8" spans="1:17" s="14" customFormat="1" ht="54" customHeight="1">
      <c r="A8" s="281" t="s">
        <v>152</v>
      </c>
      <c r="B8" s="282">
        <v>36086</v>
      </c>
      <c r="C8" s="282">
        <v>29710</v>
      </c>
      <c r="D8" s="282">
        <v>6376</v>
      </c>
      <c r="E8" s="282">
        <v>114558</v>
      </c>
      <c r="F8" s="282">
        <v>67690</v>
      </c>
      <c r="G8" s="283">
        <v>46868</v>
      </c>
      <c r="H8" s="282">
        <v>114558</v>
      </c>
      <c r="I8" s="283" t="s">
        <v>35</v>
      </c>
      <c r="J8" s="283" t="s">
        <v>35</v>
      </c>
      <c r="K8" s="284">
        <v>99045</v>
      </c>
      <c r="L8" s="284">
        <v>71284</v>
      </c>
      <c r="M8" s="284">
        <v>27761</v>
      </c>
      <c r="N8" s="284">
        <f>B8+E8-K8</f>
        <v>51599</v>
      </c>
      <c r="O8" s="284">
        <f t="shared" ref="O8" si="0">C8+F8-L8</f>
        <v>26116</v>
      </c>
      <c r="P8" s="284">
        <f t="shared" ref="P8" si="1">D8+G8-M8</f>
        <v>25483</v>
      </c>
      <c r="Q8" s="36" t="s">
        <v>152</v>
      </c>
    </row>
    <row r="9" spans="1:17" s="14" customFormat="1" ht="54" customHeight="1">
      <c r="A9" s="281" t="s">
        <v>326</v>
      </c>
      <c r="B9" s="282">
        <v>51599</v>
      </c>
      <c r="C9" s="282">
        <v>26116</v>
      </c>
      <c r="D9" s="282">
        <v>25483</v>
      </c>
      <c r="E9" s="282">
        <v>71449</v>
      </c>
      <c r="F9" s="282">
        <v>67824</v>
      </c>
      <c r="G9" s="283">
        <v>3625</v>
      </c>
      <c r="H9" s="282">
        <v>67824</v>
      </c>
      <c r="I9" s="283" t="s">
        <v>35</v>
      </c>
      <c r="J9" s="283">
        <v>3625</v>
      </c>
      <c r="K9" s="284">
        <v>89103</v>
      </c>
      <c r="L9" s="284">
        <v>70743</v>
      </c>
      <c r="M9" s="284">
        <v>18360</v>
      </c>
      <c r="N9" s="284">
        <v>33945</v>
      </c>
      <c r="O9" s="284">
        <v>23197</v>
      </c>
      <c r="P9" s="284">
        <v>10748</v>
      </c>
      <c r="Q9" s="36" t="s">
        <v>326</v>
      </c>
    </row>
    <row r="10" spans="1:17" s="255" customFormat="1" ht="54" customHeight="1">
      <c r="A10" s="318" t="s">
        <v>329</v>
      </c>
      <c r="B10" s="284">
        <v>33945</v>
      </c>
      <c r="C10" s="284">
        <v>23197</v>
      </c>
      <c r="D10" s="284">
        <v>10748</v>
      </c>
      <c r="E10" s="319">
        <v>77801</v>
      </c>
      <c r="F10" s="319">
        <v>77801</v>
      </c>
      <c r="G10" s="320">
        <v>0</v>
      </c>
      <c r="H10" s="319">
        <v>77801</v>
      </c>
      <c r="I10" s="320">
        <v>0</v>
      </c>
      <c r="J10" s="320">
        <v>0</v>
      </c>
      <c r="K10" s="321">
        <v>78699</v>
      </c>
      <c r="L10" s="321">
        <v>73141</v>
      </c>
      <c r="M10" s="321">
        <v>5558</v>
      </c>
      <c r="N10" s="321">
        <v>33047</v>
      </c>
      <c r="O10" s="321">
        <v>27857</v>
      </c>
      <c r="P10" s="321">
        <v>5190</v>
      </c>
      <c r="Q10" s="322" t="s">
        <v>328</v>
      </c>
    </row>
    <row r="11" spans="1:17" s="14" customFormat="1" ht="2.25" customHeight="1">
      <c r="A11" s="221"/>
      <c r="B11" s="37"/>
      <c r="C11" s="37"/>
      <c r="D11" s="37"/>
      <c r="E11" s="319"/>
      <c r="F11" s="319"/>
      <c r="G11" s="320"/>
      <c r="H11" s="319"/>
      <c r="I11" s="320"/>
      <c r="J11" s="320"/>
      <c r="K11" s="321"/>
      <c r="L11" s="321"/>
      <c r="M11" s="321"/>
      <c r="N11" s="451"/>
      <c r="O11" s="451"/>
      <c r="P11" s="451"/>
      <c r="Q11" s="331"/>
    </row>
    <row r="12" spans="1:17" s="14" customFormat="1" ht="21.75" customHeight="1">
      <c r="A12" s="83" t="s">
        <v>327</v>
      </c>
      <c r="B12" s="164"/>
      <c r="C12" s="164"/>
      <c r="Q12" s="452" t="s">
        <v>161</v>
      </c>
    </row>
    <row r="13" spans="1:17" s="14" customFormat="1" ht="15.75" customHeight="1">
      <c r="A13" s="83"/>
      <c r="B13" s="164"/>
      <c r="C13" s="164"/>
      <c r="K13" s="160"/>
      <c r="N13" s="161"/>
      <c r="O13" s="160"/>
      <c r="P13" s="160"/>
    </row>
    <row r="14" spans="1:17" s="14" customFormat="1" ht="12">
      <c r="A14" s="83"/>
      <c r="B14" s="164"/>
      <c r="C14" s="164"/>
      <c r="K14" s="160"/>
      <c r="N14" s="161"/>
      <c r="O14" s="160"/>
      <c r="P14" s="160"/>
    </row>
    <row r="15" spans="1:17">
      <c r="A15" s="50"/>
      <c r="B15" s="50"/>
      <c r="C15" s="50"/>
      <c r="K15" s="222"/>
      <c r="N15" s="223"/>
      <c r="O15" s="222"/>
      <c r="P15" s="222"/>
    </row>
    <row r="16" spans="1:17">
      <c r="A16" s="50"/>
      <c r="B16" s="50"/>
      <c r="C16" s="50"/>
      <c r="K16" s="222"/>
      <c r="N16" s="223"/>
      <c r="O16" s="222"/>
      <c r="P16" s="222"/>
    </row>
    <row r="17" spans="1:16">
      <c r="A17" s="50"/>
      <c r="B17" s="50"/>
      <c r="C17" s="50"/>
      <c r="N17" s="223"/>
      <c r="O17" s="222"/>
      <c r="P17" s="222"/>
    </row>
    <row r="18" spans="1:16">
      <c r="A18" s="50"/>
      <c r="B18" s="50"/>
      <c r="C18" s="50"/>
      <c r="N18" s="223"/>
      <c r="O18" s="222"/>
      <c r="P18" s="222"/>
    </row>
    <row r="19" spans="1:16">
      <c r="A19" s="50"/>
      <c r="B19" s="50"/>
      <c r="C19" s="50"/>
      <c r="N19" s="223"/>
      <c r="O19" s="222"/>
      <c r="P19" s="222"/>
    </row>
    <row r="20" spans="1:16">
      <c r="A20" s="50"/>
      <c r="B20" s="50"/>
      <c r="C20" s="50"/>
      <c r="N20" s="223"/>
      <c r="O20" s="222"/>
      <c r="P20" s="222"/>
    </row>
    <row r="21" spans="1:16">
      <c r="A21" s="50"/>
      <c r="B21" s="50"/>
      <c r="C21" s="50"/>
      <c r="N21" s="223"/>
      <c r="O21" s="222"/>
      <c r="P21" s="222"/>
    </row>
    <row r="22" spans="1:16">
      <c r="A22" s="50"/>
      <c r="B22" s="50"/>
      <c r="C22" s="50"/>
      <c r="N22" s="223"/>
      <c r="O22" s="222"/>
      <c r="P22" s="222"/>
    </row>
    <row r="23" spans="1:16">
      <c r="A23" s="50"/>
      <c r="B23" s="50"/>
      <c r="C23" s="50"/>
      <c r="N23" s="222"/>
      <c r="O23" s="222"/>
      <c r="P23" s="222"/>
    </row>
    <row r="24" spans="1:16">
      <c r="A24" s="50"/>
      <c r="B24" s="50"/>
      <c r="C24" s="50"/>
      <c r="N24" s="222"/>
      <c r="O24" s="222"/>
      <c r="P24" s="222"/>
    </row>
    <row r="25" spans="1:16">
      <c r="A25" s="50"/>
      <c r="B25" s="50"/>
      <c r="C25" s="50"/>
      <c r="N25" s="222"/>
      <c r="O25" s="222"/>
      <c r="P25" s="222"/>
    </row>
    <row r="26" spans="1:16">
      <c r="A26" s="50"/>
      <c r="B26" s="50"/>
      <c r="C26" s="50"/>
      <c r="N26" s="222"/>
      <c r="O26" s="222"/>
      <c r="P26" s="222"/>
    </row>
    <row r="27" spans="1:16">
      <c r="A27" s="50"/>
      <c r="B27" s="50"/>
      <c r="C27" s="50"/>
      <c r="N27" s="222"/>
      <c r="O27" s="222"/>
      <c r="P27" s="222"/>
    </row>
    <row r="28" spans="1:16">
      <c r="A28" s="50"/>
      <c r="B28" s="50"/>
      <c r="C28" s="50"/>
      <c r="N28" s="222"/>
      <c r="O28" s="222"/>
      <c r="P28" s="222"/>
    </row>
    <row r="29" spans="1:16">
      <c r="A29" s="50"/>
      <c r="B29" s="50"/>
      <c r="C29" s="50"/>
      <c r="N29" s="222"/>
      <c r="O29" s="222"/>
      <c r="P29" s="222"/>
    </row>
    <row r="30" spans="1:16">
      <c r="A30" s="50"/>
      <c r="B30" s="50"/>
      <c r="C30" s="50"/>
      <c r="N30" s="222"/>
      <c r="O30" s="222"/>
      <c r="P30" s="222"/>
    </row>
    <row r="31" spans="1:16">
      <c r="A31" s="50"/>
      <c r="B31" s="50"/>
      <c r="C31" s="50"/>
      <c r="N31" s="222"/>
      <c r="O31" s="222"/>
      <c r="P31" s="222"/>
    </row>
    <row r="32" spans="1:16">
      <c r="A32" s="50"/>
      <c r="B32" s="50"/>
      <c r="C32" s="50"/>
      <c r="N32" s="222"/>
      <c r="O32" s="222"/>
      <c r="P32" s="222"/>
    </row>
    <row r="33" spans="1:16">
      <c r="A33" s="50"/>
      <c r="B33" s="50"/>
      <c r="C33" s="50"/>
      <c r="N33" s="222"/>
      <c r="O33" s="222"/>
      <c r="P33" s="222"/>
    </row>
    <row r="34" spans="1:16">
      <c r="A34" s="50"/>
      <c r="B34" s="50"/>
      <c r="C34" s="50"/>
      <c r="N34" s="222"/>
      <c r="O34" s="222"/>
      <c r="P34" s="222"/>
    </row>
    <row r="35" spans="1:16">
      <c r="A35" s="50"/>
      <c r="B35" s="50"/>
      <c r="C35" s="50"/>
      <c r="N35" s="222"/>
      <c r="O35" s="222"/>
      <c r="P35" s="222"/>
    </row>
    <row r="36" spans="1:16">
      <c r="A36" s="50"/>
      <c r="B36" s="50"/>
      <c r="C36" s="50"/>
      <c r="N36" s="222"/>
      <c r="O36" s="222"/>
      <c r="P36" s="222"/>
    </row>
    <row r="37" spans="1:16">
      <c r="A37" s="50"/>
      <c r="B37" s="50"/>
      <c r="C37" s="50"/>
      <c r="N37" s="222"/>
      <c r="O37" s="222"/>
      <c r="P37" s="222"/>
    </row>
    <row r="38" spans="1:16">
      <c r="A38" s="50"/>
      <c r="B38" s="50"/>
      <c r="C38" s="50"/>
      <c r="N38" s="222"/>
      <c r="O38" s="222"/>
      <c r="P38" s="222"/>
    </row>
    <row r="39" spans="1:16">
      <c r="A39" s="50"/>
      <c r="B39" s="50"/>
      <c r="C39" s="50"/>
      <c r="N39" s="222"/>
      <c r="O39" s="222"/>
      <c r="P39" s="222"/>
    </row>
    <row r="40" spans="1:16">
      <c r="A40" s="50"/>
      <c r="B40" s="50"/>
      <c r="C40" s="50"/>
      <c r="N40" s="222"/>
      <c r="O40" s="222"/>
      <c r="P40" s="222"/>
    </row>
    <row r="41" spans="1:16">
      <c r="A41" s="50"/>
      <c r="B41" s="50"/>
      <c r="C41" s="50"/>
      <c r="N41" s="222"/>
      <c r="O41" s="222"/>
      <c r="P41" s="222"/>
    </row>
    <row r="42" spans="1:16">
      <c r="A42" s="50"/>
      <c r="B42" s="50"/>
      <c r="C42" s="50"/>
      <c r="N42" s="222"/>
      <c r="O42" s="222"/>
      <c r="P42" s="222"/>
    </row>
    <row r="43" spans="1:16">
      <c r="A43" s="50"/>
      <c r="B43" s="50"/>
      <c r="C43" s="50"/>
      <c r="N43" s="222"/>
      <c r="O43" s="222"/>
      <c r="P43" s="222"/>
    </row>
    <row r="44" spans="1:16">
      <c r="A44" s="50"/>
      <c r="B44" s="50"/>
      <c r="C44" s="50"/>
      <c r="N44" s="222"/>
      <c r="O44" s="222"/>
      <c r="P44" s="222"/>
    </row>
    <row r="45" spans="1:16">
      <c r="A45" s="50"/>
      <c r="B45" s="50"/>
      <c r="C45" s="50"/>
      <c r="N45" s="222"/>
      <c r="O45" s="222"/>
      <c r="P45" s="222"/>
    </row>
    <row r="46" spans="1:16">
      <c r="A46" s="50"/>
      <c r="B46" s="50"/>
      <c r="C46" s="50"/>
      <c r="N46" s="222"/>
      <c r="O46" s="222"/>
      <c r="P46" s="222"/>
    </row>
    <row r="47" spans="1:16">
      <c r="A47" s="50"/>
      <c r="B47" s="50"/>
      <c r="C47" s="50"/>
      <c r="N47" s="222"/>
      <c r="O47" s="222"/>
      <c r="P47" s="222"/>
    </row>
  </sheetData>
  <mergeCells count="6">
    <mergeCell ref="A3:A6"/>
    <mergeCell ref="Q3:Q6"/>
    <mergeCell ref="H4:H6"/>
    <mergeCell ref="I4:I6"/>
    <mergeCell ref="J4:J6"/>
    <mergeCell ref="E3:J3"/>
  </mergeCells>
  <phoneticPr fontId="6" type="noConversion"/>
  <pageMargins left="0.39370078740157483" right="0.39370078740157483" top="0.78740157480314965" bottom="0.78740157480314965" header="0" footer="0"/>
  <pageSetup paperSize="150" scale="73" firstPageNumber="172" orientation="portrait" useFirstPageNumber="1" horizontalDpi="2400" verticalDpi="2400" r:id="rId1"/>
  <headerFooter scaleWithDoc="0" alignWithMargins="0"/>
  <colBreaks count="1" manualBreakCount="1">
    <brk id="9" max="1048575" man="1"/>
  </colBreaks>
  <ignoredErrors>
    <ignoredError sqref="Q8 A8 A9:A10 Q9:Q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8"/>
  <sheetViews>
    <sheetView view="pageBreakPreview" zoomScaleNormal="100" zoomScaleSheetLayoutView="100" workbookViewId="0">
      <selection activeCell="E24" sqref="E24"/>
    </sheetView>
  </sheetViews>
  <sheetFormatPr defaultRowHeight="14.25"/>
  <cols>
    <col min="1" max="1" width="10.625" style="46" customWidth="1"/>
    <col min="2" max="3" width="15.625" style="148" customWidth="1"/>
    <col min="4" max="6" width="15.625" style="77" customWidth="1"/>
    <col min="7" max="7" width="10.625" style="46" customWidth="1"/>
    <col min="8" max="8" width="7.75" style="77" customWidth="1"/>
    <col min="9" max="9" width="8.375" style="77" customWidth="1"/>
    <col min="10" max="10" width="8.5" style="77" customWidth="1"/>
    <col min="11" max="11" width="8.125" style="77" customWidth="1"/>
    <col min="12" max="12" width="11.375" style="77" customWidth="1"/>
    <col min="13" max="16384" width="9" style="77"/>
  </cols>
  <sheetData>
    <row r="1" spans="1:7" s="110" customFormat="1" ht="24.75" customHeight="1">
      <c r="A1" s="422" t="s">
        <v>54</v>
      </c>
      <c r="B1" s="422"/>
      <c r="C1" s="422"/>
      <c r="D1" s="422" t="s">
        <v>55</v>
      </c>
      <c r="E1" s="422"/>
      <c r="F1" s="422"/>
      <c r="G1" s="422"/>
    </row>
    <row r="2" spans="1:7" s="60" customFormat="1" ht="27" customHeight="1" thickBot="1">
      <c r="A2" s="58" t="s">
        <v>56</v>
      </c>
      <c r="B2" s="111"/>
      <c r="C2" s="111"/>
      <c r="D2" s="58"/>
      <c r="E2" s="58"/>
      <c r="F2" s="112"/>
      <c r="G2" s="112" t="s">
        <v>57</v>
      </c>
    </row>
    <row r="3" spans="1:7" s="37" customFormat="1" ht="17.25" customHeight="1" thickTop="1">
      <c r="A3" s="407" t="s">
        <v>44</v>
      </c>
      <c r="B3" s="228"/>
      <c r="C3" s="447" t="s">
        <v>36</v>
      </c>
      <c r="D3" s="448"/>
      <c r="E3" s="448"/>
      <c r="F3" s="449"/>
      <c r="G3" s="399" t="s">
        <v>37</v>
      </c>
    </row>
    <row r="4" spans="1:7" s="37" customFormat="1" ht="17.25" customHeight="1">
      <c r="A4" s="445"/>
      <c r="B4" s="78" t="s">
        <v>19</v>
      </c>
      <c r="C4" s="401" t="s">
        <v>39</v>
      </c>
      <c r="D4" s="402"/>
      <c r="E4" s="402"/>
      <c r="F4" s="403"/>
      <c r="G4" s="423"/>
    </row>
    <row r="5" spans="1:7" s="37" customFormat="1" ht="17.25" customHeight="1">
      <c r="A5" s="445"/>
      <c r="B5" s="230" t="s">
        <v>91</v>
      </c>
      <c r="C5" s="263" t="s">
        <v>20</v>
      </c>
      <c r="D5" s="441" t="s">
        <v>21</v>
      </c>
      <c r="E5" s="442" t="s">
        <v>22</v>
      </c>
      <c r="F5" s="443" t="s">
        <v>23</v>
      </c>
      <c r="G5" s="423"/>
    </row>
    <row r="6" spans="1:7" s="37" customFormat="1" ht="17.25" customHeight="1">
      <c r="A6" s="446"/>
      <c r="B6" s="231"/>
      <c r="C6" s="264" t="s">
        <v>24</v>
      </c>
      <c r="D6" s="411"/>
      <c r="E6" s="347"/>
      <c r="F6" s="444"/>
      <c r="G6" s="424"/>
    </row>
    <row r="7" spans="1:7" s="37" customFormat="1" ht="17.25" customHeight="1">
      <c r="A7" s="235"/>
      <c r="B7" s="236"/>
      <c r="C7" s="236"/>
      <c r="D7" s="236"/>
      <c r="E7" s="147"/>
      <c r="F7" s="236"/>
      <c r="G7" s="237"/>
    </row>
    <row r="8" spans="1:7" s="37" customFormat="1" ht="35.1" customHeight="1">
      <c r="A8" s="135">
        <v>2011</v>
      </c>
      <c r="B8" s="232">
        <v>1</v>
      </c>
      <c r="C8" s="232">
        <v>19967071</v>
      </c>
      <c r="D8" s="232">
        <v>19924545</v>
      </c>
      <c r="E8" s="233">
        <v>0</v>
      </c>
      <c r="F8" s="232">
        <v>42526</v>
      </c>
      <c r="G8" s="138">
        <v>2011</v>
      </c>
    </row>
    <row r="9" spans="1:7" s="37" customFormat="1" ht="35.1" customHeight="1">
      <c r="A9" s="135">
        <v>2012</v>
      </c>
      <c r="B9" s="232">
        <v>1</v>
      </c>
      <c r="C9" s="232">
        <v>23949638</v>
      </c>
      <c r="D9" s="232">
        <v>23920478</v>
      </c>
      <c r="E9" s="233">
        <v>0</v>
      </c>
      <c r="F9" s="232">
        <v>29160</v>
      </c>
      <c r="G9" s="138">
        <v>2012</v>
      </c>
    </row>
    <row r="10" spans="1:7" s="37" customFormat="1" ht="35.1" customHeight="1">
      <c r="A10" s="135">
        <v>2013</v>
      </c>
      <c r="B10" s="232">
        <v>1</v>
      </c>
      <c r="C10" s="232">
        <v>30431535</v>
      </c>
      <c r="D10" s="232">
        <v>30402375</v>
      </c>
      <c r="E10" s="233">
        <v>0</v>
      </c>
      <c r="F10" s="232">
        <v>29160</v>
      </c>
      <c r="G10" s="138">
        <v>2013</v>
      </c>
    </row>
    <row r="11" spans="1:7" s="37" customFormat="1" ht="35.1" customHeight="1">
      <c r="A11" s="135">
        <v>2014</v>
      </c>
      <c r="B11" s="232">
        <v>1</v>
      </c>
      <c r="C11" s="232">
        <v>27512907</v>
      </c>
      <c r="D11" s="232">
        <v>27512907</v>
      </c>
      <c r="E11" s="280">
        <v>0</v>
      </c>
      <c r="F11" s="232">
        <v>0</v>
      </c>
      <c r="G11" s="138">
        <v>2014</v>
      </c>
    </row>
    <row r="12" spans="1:7" s="37" customFormat="1" ht="35.1" customHeight="1">
      <c r="A12" s="135">
        <v>2015</v>
      </c>
      <c r="B12" s="232">
        <v>1</v>
      </c>
      <c r="C12" s="232">
        <v>24752189</v>
      </c>
      <c r="D12" s="232">
        <v>24752189</v>
      </c>
      <c r="E12" s="280">
        <v>0</v>
      </c>
      <c r="F12" s="232">
        <v>0</v>
      </c>
      <c r="G12" s="138">
        <v>2015</v>
      </c>
    </row>
    <row r="13" spans="1:7" s="256" customFormat="1" ht="35.1" customHeight="1">
      <c r="A13" s="323">
        <v>2016</v>
      </c>
      <c r="B13" s="324">
        <v>1</v>
      </c>
      <c r="C13" s="324">
        <v>21861825</v>
      </c>
      <c r="D13" s="324">
        <v>21861825</v>
      </c>
      <c r="E13" s="233">
        <v>0</v>
      </c>
      <c r="F13" s="324">
        <v>0</v>
      </c>
      <c r="G13" s="325">
        <v>2016</v>
      </c>
    </row>
    <row r="14" spans="1:7" s="37" customFormat="1" ht="10.5" customHeight="1">
      <c r="A14" s="139"/>
      <c r="B14" s="141"/>
      <c r="C14" s="141"/>
      <c r="D14" s="142"/>
      <c r="E14" s="142"/>
      <c r="F14" s="234"/>
      <c r="G14" s="145"/>
    </row>
    <row r="15" spans="1:7" s="37" customFormat="1" ht="15.75" customHeight="1">
      <c r="A15" s="73" t="s">
        <v>330</v>
      </c>
      <c r="B15" s="146"/>
      <c r="C15" s="146"/>
      <c r="D15" s="260"/>
      <c r="E15" s="260"/>
      <c r="F15" s="260"/>
      <c r="G15" s="259" t="s">
        <v>161</v>
      </c>
    </row>
    <row r="16" spans="1:7" ht="15" customHeight="1">
      <c r="F16" s="149"/>
    </row>
    <row r="17" spans="6:6">
      <c r="F17" s="149"/>
    </row>
    <row r="18" spans="6:6">
      <c r="F18" s="149"/>
    </row>
  </sheetData>
  <mergeCells count="9">
    <mergeCell ref="A1:C1"/>
    <mergeCell ref="D1:G1"/>
    <mergeCell ref="D5:D6"/>
    <mergeCell ref="E5:E6"/>
    <mergeCell ref="F5:F6"/>
    <mergeCell ref="G3:G6"/>
    <mergeCell ref="A3:A6"/>
    <mergeCell ref="C3:F3"/>
    <mergeCell ref="C4:F4"/>
  </mergeCells>
  <phoneticPr fontId="5" type="noConversion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view="pageBreakPreview" zoomScaleNormal="100" zoomScaleSheetLayoutView="100" workbookViewId="0">
      <selection activeCell="A16" sqref="A16:E16"/>
    </sheetView>
  </sheetViews>
  <sheetFormatPr defaultRowHeight="14.25"/>
  <cols>
    <col min="1" max="1" width="10.625" style="254" customWidth="1"/>
    <col min="2" max="8" width="15.625" style="254" customWidth="1"/>
    <col min="9" max="9" width="10.625" style="254" customWidth="1"/>
    <col min="10" max="16384" width="9" style="254"/>
  </cols>
  <sheetData>
    <row r="1" spans="1:9" s="238" customFormat="1" ht="36.75" customHeight="1">
      <c r="A1" s="431" t="s">
        <v>58</v>
      </c>
      <c r="B1" s="431"/>
      <c r="C1" s="431"/>
      <c r="D1" s="431"/>
      <c r="E1" s="431"/>
      <c r="F1" s="422" t="s">
        <v>59</v>
      </c>
      <c r="G1" s="422"/>
      <c r="H1" s="422"/>
      <c r="I1" s="422"/>
    </row>
    <row r="2" spans="1:9" s="243" customFormat="1" ht="27" customHeight="1" thickBot="1">
      <c r="A2" s="239" t="s">
        <v>60</v>
      </c>
      <c r="B2" s="240"/>
      <c r="C2" s="61"/>
      <c r="D2" s="61"/>
      <c r="E2" s="61"/>
      <c r="F2" s="241"/>
      <c r="G2" s="242"/>
      <c r="H2" s="60"/>
      <c r="I2" s="61" t="s">
        <v>93</v>
      </c>
    </row>
    <row r="3" spans="1:9" s="73" customFormat="1" ht="14.25" customHeight="1" thickTop="1">
      <c r="A3" s="407" t="s">
        <v>44</v>
      </c>
      <c r="B3" s="117"/>
      <c r="C3" s="244"/>
      <c r="D3" s="244"/>
      <c r="E3" s="244"/>
      <c r="F3" s="117"/>
      <c r="G3" s="244"/>
      <c r="H3" s="229"/>
      <c r="I3" s="399" t="s">
        <v>92</v>
      </c>
    </row>
    <row r="4" spans="1:9" s="73" customFormat="1" ht="14.25" customHeight="1">
      <c r="A4" s="408"/>
      <c r="B4" s="116" t="s">
        <v>153</v>
      </c>
      <c r="C4" s="245" t="s">
        <v>9</v>
      </c>
      <c r="D4" s="78" t="s">
        <v>34</v>
      </c>
      <c r="E4" s="261" t="s">
        <v>97</v>
      </c>
      <c r="F4" s="246" t="s">
        <v>98</v>
      </c>
      <c r="G4" s="353" t="s">
        <v>99</v>
      </c>
      <c r="H4" s="116" t="s">
        <v>154</v>
      </c>
      <c r="I4" s="400"/>
    </row>
    <row r="5" spans="1:9" s="73" customFormat="1" ht="14.25" customHeight="1">
      <c r="A5" s="408"/>
      <c r="B5" s="116" t="s">
        <v>3</v>
      </c>
      <c r="C5" s="245" t="s">
        <v>10</v>
      </c>
      <c r="D5" s="78" t="s">
        <v>11</v>
      </c>
      <c r="E5" s="261" t="s">
        <v>100</v>
      </c>
      <c r="F5" s="246" t="s">
        <v>101</v>
      </c>
      <c r="G5" s="353"/>
      <c r="H5" s="116" t="s">
        <v>8</v>
      </c>
      <c r="I5" s="400"/>
    </row>
    <row r="6" spans="1:9" s="73" customFormat="1" ht="14.25" customHeight="1">
      <c r="A6" s="403"/>
      <c r="B6" s="143"/>
      <c r="C6" s="247"/>
      <c r="D6" s="247"/>
      <c r="E6" s="262"/>
      <c r="F6" s="119"/>
      <c r="G6" s="247"/>
      <c r="H6" s="143"/>
      <c r="I6" s="401"/>
    </row>
    <row r="7" spans="1:9" s="73" customFormat="1" ht="10.5" customHeight="1">
      <c r="A7" s="131"/>
      <c r="B7" s="147"/>
      <c r="C7" s="147"/>
      <c r="D7" s="147"/>
      <c r="E7" s="147"/>
      <c r="F7" s="147"/>
      <c r="G7" s="147"/>
      <c r="H7" s="147"/>
      <c r="I7" s="134"/>
    </row>
    <row r="8" spans="1:9" s="73" customFormat="1" ht="35.1" customHeight="1">
      <c r="A8" s="248">
        <v>2011</v>
      </c>
      <c r="B8" s="190">
        <v>64886</v>
      </c>
      <c r="C8" s="190">
        <v>15648</v>
      </c>
      <c r="D8" s="190">
        <v>7699</v>
      </c>
      <c r="E8" s="190">
        <v>29188</v>
      </c>
      <c r="F8" s="249">
        <v>5451</v>
      </c>
      <c r="G8" s="190">
        <v>14142</v>
      </c>
      <c r="H8" s="191">
        <v>6900</v>
      </c>
      <c r="I8" s="250">
        <v>2011</v>
      </c>
    </row>
    <row r="9" spans="1:9" s="73" customFormat="1" ht="35.1" customHeight="1">
      <c r="A9" s="248">
        <v>2012</v>
      </c>
      <c r="B9" s="190">
        <v>53161</v>
      </c>
      <c r="C9" s="190">
        <v>14540</v>
      </c>
      <c r="D9" s="190">
        <v>7432</v>
      </c>
      <c r="E9" s="190">
        <v>26268</v>
      </c>
      <c r="F9" s="249">
        <v>4542</v>
      </c>
      <c r="G9" s="190">
        <v>13872</v>
      </c>
      <c r="H9" s="191">
        <v>379</v>
      </c>
      <c r="I9" s="250">
        <v>2012</v>
      </c>
    </row>
    <row r="10" spans="1:9" s="73" customFormat="1" ht="35.1" customHeight="1">
      <c r="A10" s="248">
        <v>2013</v>
      </c>
      <c r="B10" s="190">
        <v>49079</v>
      </c>
      <c r="C10" s="190">
        <v>12719</v>
      </c>
      <c r="D10" s="190">
        <v>5388</v>
      </c>
      <c r="E10" s="190">
        <v>25130</v>
      </c>
      <c r="F10" s="249">
        <v>4803</v>
      </c>
      <c r="G10" s="190">
        <v>14564</v>
      </c>
      <c r="H10" s="191">
        <v>1039</v>
      </c>
      <c r="I10" s="250">
        <v>2013</v>
      </c>
    </row>
    <row r="11" spans="1:9" s="265" customFormat="1" ht="35.1" customHeight="1">
      <c r="A11" s="248">
        <v>2014</v>
      </c>
      <c r="B11" s="190">
        <f>C11+D11+E11+F11+H11</f>
        <v>51206</v>
      </c>
      <c r="C11" s="190">
        <v>14558</v>
      </c>
      <c r="D11" s="190">
        <v>4699</v>
      </c>
      <c r="E11" s="190">
        <v>28044</v>
      </c>
      <c r="F11" s="249">
        <v>2990</v>
      </c>
      <c r="G11" s="190">
        <v>13189</v>
      </c>
      <c r="H11" s="191">
        <v>915</v>
      </c>
      <c r="I11" s="250">
        <v>2014</v>
      </c>
    </row>
    <row r="12" spans="1:9" s="301" customFormat="1" ht="35.1" customHeight="1">
      <c r="A12" s="248">
        <v>2015</v>
      </c>
      <c r="B12" s="190">
        <v>53962</v>
      </c>
      <c r="C12" s="190">
        <v>14868</v>
      </c>
      <c r="D12" s="190">
        <v>4568</v>
      </c>
      <c r="E12" s="190">
        <v>31608</v>
      </c>
      <c r="F12" s="249">
        <v>1534</v>
      </c>
      <c r="G12" s="190">
        <v>15676</v>
      </c>
      <c r="H12" s="191">
        <v>1384</v>
      </c>
      <c r="I12" s="250">
        <v>2015</v>
      </c>
    </row>
    <row r="13" spans="1:9" s="258" customFormat="1" ht="35.1" customHeight="1">
      <c r="A13" s="326">
        <v>2016</v>
      </c>
      <c r="B13" s="327">
        <v>56958</v>
      </c>
      <c r="C13" s="327">
        <v>16522</v>
      </c>
      <c r="D13" s="327">
        <v>3661</v>
      </c>
      <c r="E13" s="327">
        <v>35057</v>
      </c>
      <c r="F13" s="328">
        <v>1282</v>
      </c>
      <c r="G13" s="327">
        <v>15394</v>
      </c>
      <c r="H13" s="329">
        <v>436</v>
      </c>
      <c r="I13" s="330">
        <v>2016</v>
      </c>
    </row>
    <row r="14" spans="1:9" s="73" customFormat="1" ht="10.5" customHeight="1">
      <c r="A14" s="139"/>
      <c r="B14" s="251"/>
      <c r="C14" s="251"/>
      <c r="D14" s="251"/>
      <c r="E14" s="251"/>
      <c r="F14" s="251"/>
      <c r="G14" s="251"/>
      <c r="H14" s="251"/>
      <c r="I14" s="145"/>
    </row>
    <row r="15" spans="1:9" s="37" customFormat="1" ht="14.25" customHeight="1">
      <c r="A15" s="73" t="s">
        <v>331</v>
      </c>
      <c r="B15" s="146"/>
      <c r="C15" s="146"/>
      <c r="E15" s="252"/>
      <c r="F15" s="260"/>
      <c r="G15" s="260"/>
      <c r="H15" s="260"/>
      <c r="I15" s="259" t="s">
        <v>161</v>
      </c>
    </row>
    <row r="16" spans="1:9" s="73" customFormat="1" ht="14.25" customHeight="1">
      <c r="A16" s="450" t="s">
        <v>108</v>
      </c>
      <c r="B16" s="450"/>
      <c r="C16" s="450"/>
      <c r="D16" s="450"/>
      <c r="E16" s="450"/>
    </row>
    <row r="17" spans="1:1" s="73" customFormat="1" ht="14.25" customHeight="1">
      <c r="A17" s="253" t="s">
        <v>333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4</vt:i4>
      </vt:variant>
    </vt:vector>
  </HeadingPairs>
  <TitlesOfParts>
    <vt:vector size="13" baseType="lpstr">
      <vt:lpstr>1.광업및제조업</vt:lpstr>
      <vt:lpstr>2.사업체규모별(중분류별)광업및제조업</vt:lpstr>
      <vt:lpstr>3.제조업 중분류별 사업체수 및 종사자수</vt:lpstr>
      <vt:lpstr>4.광종별광구수</vt:lpstr>
      <vt:lpstr>5.광산물생산</vt:lpstr>
      <vt:lpstr>6.산업및농공단지</vt:lpstr>
      <vt:lpstr>7.민수용탄수급</vt:lpstr>
      <vt:lpstr>8.연탄생산</vt:lpstr>
      <vt:lpstr>9.석유류소비량</vt:lpstr>
      <vt:lpstr>'2.사업체규모별(중분류별)광업및제조업'!Print_Area</vt:lpstr>
      <vt:lpstr>'3.제조업 중분류별 사업체수 및 종사자수'!Print_Area</vt:lpstr>
      <vt:lpstr>'6.산업및농공단지'!Print_Area</vt:lpstr>
      <vt:lpstr>'9.석유류소비량'!Print_Area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2018-08-06T01:32:37Z</dcterms:modified>
</cp:coreProperties>
</file>